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<sst xmlns="http://schemas.openxmlformats.org/spreadsheetml/2006/main" count="1162" uniqueCount="612">
  <si>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</si>
  <si>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</si>
  <si>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</si>
  <si>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</si>
  <si>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</si>
  <si>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</si>
  <si>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</si>
  <si>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</si>
  <si>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</si>
  <si>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</si>
  <si>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</si>
  <si>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</si>
  <si>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</si>
  <si>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</si>
  <si>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</si>
  <si>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</si>
  <si>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</si>
  <si>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</si>
  <si>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</si>
  <si>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</si>
  <si>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</si>
  <si>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</si>
  <si>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</si>
  <si>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</si>
  <si>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</si>
  <si>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</si>
  <si>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</si>
  <si>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</si>
  <si>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</si>
  <si>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</si>
  <si>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</si>
  <si>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</si>
  <si>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</si>
  <si>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</si>
  <si>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</si>
  <si>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</si>
  <si>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</si>
  <si>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</si>
  <si>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</si>
  <si>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</si>
  <si>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</si>
  <si>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</si>
  <si>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</si>
  <si>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</si>
  <si>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</si>
  <si>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</si>
  <si>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</si>
  <si>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</si>
  <si>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</si>
  <si>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</si>
  <si>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</si>
  <si>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</si>
  <si>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</si>
  <si>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</si>
  <si>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</si>
  <si>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</si>
  <si>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</si>
  <si>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</si>
  <si>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</si>
  <si>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</si>
  <si>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</si>
  <si>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</si>
  <si>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</si>
  <si>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</si>
  <si>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</si>
  <si>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</si>
  <si>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</si>
  <si>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</si>
  <si>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</si>
  <si>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</si>
  <si>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</si>
  <si>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</si>
  <si>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</si>
  <si>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</si>
  <si>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</si>
  <si>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</si>
  <si>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</si>
  <si>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</si>
  <si>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</si>
  <si>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</si>
  <si>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</si>
  <si>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</si>
  <si>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</si>
  <si>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</si>
  <si>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</si>
  <si>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</si>
  <si>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</si>
  <si>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</si>
  <si>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</si>
  <si>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</si>
  <si>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</si>
  <si>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</si>
  <si>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</si>
  <si>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</si>
  <si>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</si>
  <si>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</si>
  <si>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</si>
  <si>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</si>
  <si>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喬木村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</si>
  <si>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</si>
  <si>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</si>
  <si>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</si>
  <si>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</si>
  <si>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</si>
  <si>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</si>
  <si>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</si>
  <si>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</si>
  <si>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</si>
  <si>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</si>
  <si>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</si>
  <si>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</si>
  <si>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</si>
  <si>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</si>
  <si>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</si>
  <si>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</si>
  <si>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</si>
  <si>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</si>
  <si>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</si>
  <si>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</si>
  <si>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</si>
  <si>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</si>
  <si>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</si>
  <si>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</si>
  <si>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</si>
  <si>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</si>
  <si>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</si>
  <si>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</si>
  <si>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</si>
  <si>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</si>
  <si>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</si>
  <si>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</si>
  <si>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</si>
  <si>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</si>
  <si>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</si>
  <si>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</si>
  <si>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</si>
  <si>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</si>
  <si>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</si>
  <si>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</si>
  <si>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</si>
  <si>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</si>
  <si>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</si>
  <si>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</si>
  <si>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</si>
  <si>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</si>
  <si>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</si>
  <si>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</si>
  <si>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</si>
  <si>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</si>
  <si>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</si>
  <si>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</si>
  <si>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</si>
  <si>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</si>
  <si>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</si>
  <si>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</si>
  <si>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</si>
  <si>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</si>
  <si>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</si>
  <si>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</si>
  <si>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</si>
  <si>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</si>
  <si>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</si>
  <si>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</si>
  <si>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</si>
  <si>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</si>
  <si>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</si>
  <si>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</si>
  <si>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</si>
  <si>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</si>
  <si>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</si>
  <si>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</si>
  <si>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</si>
  <si>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</si>
  <si>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</si>
  <si>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</si>
  <si>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</si>
  <si>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</si>
  <si>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</si>
  <si>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</si>
  <si>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</si>
  <si>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</si>
  <si>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</si>
  <si>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</si>
  <si>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</si>
  <si>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</si>
  <si>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</si>
  <si>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</si>
  <si>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</si>
  <si>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</si>
  <si>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</si>
  <si>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</si>
  <si>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</si>
  <si>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</si>
  <si>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</si>
  <si>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</si>
  <si>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</si>
  <si>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</si>
  <si>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</si>
  <si>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</si>
  <si>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</si>
  <si>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</si>
  <si>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</si>
  <si>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</si>
  <si>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</si>
  <si>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</si>
  <si>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</si>
  <si>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</si>
  <si>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</si>
  <si>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</si>
  <si>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</si>
  <si>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</si>
  <si>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</si>
  <si>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</si>
  <si>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</si>
  <si>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</si>
  <si>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長野県喬木村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</si>
  <si>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</si>
  <si>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</si>
  <si>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</si>
  <si>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</si>
  <si>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</si>
  <si>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</si>
  <si>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</si>
  <si>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</si>
  <si>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</si>
  <si>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</si>
  <si>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</si>
  <si>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</si>
  <si>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</si>
  <si>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</si>
  <si>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</si>
  <si>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</si>
  <si>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</si>
  <si>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</si>
  <si>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</si>
  <si>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</si>
  <si>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</si>
  <si>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</si>
  <si>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</si>
  <si>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</si>
  <si>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</si>
  <si>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</si>
  <si>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</si>
  <si>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</si>
  <si>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</si>
  <si>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</si>
  <si>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</si>
  <si>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</si>
  <si>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</si>
  <si>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</si>
  <si>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</si>
  <si>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</si>
  <si>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</si>
  <si>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</si>
  <si>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</si>
  <si>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</si>
  <si>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</si>
  <si>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</si>
  <si>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</si>
  <si>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</si>
  <si>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</si>
  <si>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</si>
  <si>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</si>
  <si>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</si>
  <si>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</si>
  <si>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</si>
  <si>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</si>
  <si>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</si>
  <si>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</si>
  <si>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</si>
  <si>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</si>
  <si>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</si>
  <si>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</si>
  <si>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</si>
  <si>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</si>
  <si>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</si>
  <si>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</si>
  <si>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</si>
  <si>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</si>
  <si>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</si>
  <si>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</si>
  <si>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</si>
  <si>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</si>
  <si>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</si>
  <si>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</si>
  <si>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</si>
  <si>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</si>
  <si>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</si>
  <si>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</si>
  <si>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</si>
  <si>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</si>
  <si>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</si>
  <si>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</si>
  <si>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</si>
  <si>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</si>
  <si>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</si>
  <si>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</si>
  <si>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</si>
  <si>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</si>
  <si>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</si>
  <si>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</si>
  <si>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</si>
  <si>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</si>
  <si>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</si>
  <si>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</si>
  <si>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</si>
  <si>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</si>
  <si>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</si>
  <si>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</si>
  <si>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</si>
  <si>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</si>
  <si>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</si>
  <si>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</si>
  <si>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</si>
  <si>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</si>
  <si>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</si>
  <si>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</si>
  <si>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</si>
  <si>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</si>
  <si>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</si>
  <si>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</si>
  <si>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</si>
  <si>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</si>
  <si>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</si>
  <si>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</si>
  <si>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</si>
  <si>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</si>
  <si>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</si>
  <si>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</si>
  <si>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</si>
  <si>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</si>
  <si>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</si>
  <si>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</si>
  <si>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</si>
  <si>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</si>
  <si>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</si>
  <si>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</si>
  <si>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</si>
  <si>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</si>
  <si>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</si>
  <si>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</si>
  <si>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</si>
  <si>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</si>
  <si>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</si>
  <si>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</si>
  <si>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</si>
  <si>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</si>
  <si>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</si>
  <si>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</si>
  <si>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</si>
  <si>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</si>
  <si>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</si>
  <si>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</si>
  <si>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</si>
  <si>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</si>
  <si>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</si>
  <si>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</si>
  <si>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</si>
  <si>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</si>
  <si>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</si>
  <si>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</si>
  <si>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</si>
  <si>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</si>
  <si>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</si>
  <si>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</si>
  <si>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</si>
  <si>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</si>
  <si>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</si>
  <si>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</si>
  <si>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</si>
  <si>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長野県喬木村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</si>
  <si>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</si>
  <si>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</si>
  <si>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</si>
  <si>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</si>
  <si>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</si>
  <si>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</si>
  <si>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</si>
  <si>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</si>
  <si>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</si>
  <si>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</si>
  <si>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</si>
  <si>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</si>
  <si>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</si>
  <si>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</si>
  <si>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</si>
  <si>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</si>
  <si>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</si>
  <si>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</si>
  <si>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</si>
  <si>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</si>
  <si>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</si>
  <si>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</si>
  <si>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</si>
  <si>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</si>
  <si>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</si>
  <si>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</si>
  <si>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</si>
  <si>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</si>
  <si>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</si>
  <si>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</si>
  <si>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</si>
  <si>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</si>
  <si>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</si>
  <si>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</si>
  <si>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喬木村国民健康保険特別会計</t>
    <phoneticPr fontId="5"/>
  </si>
  <si>
    <t>喬木村後期高齢者医療特別会計</t>
    <phoneticPr fontId="5"/>
  </si>
  <si>
    <t>喬木村介護保険特別会計</t>
    <phoneticPr fontId="5"/>
  </si>
  <si>
    <t>喬木村介護サービス事業会計</t>
    <phoneticPr fontId="5"/>
  </si>
  <si>
    <t>-</t>
    <phoneticPr fontId="5"/>
  </si>
  <si>
    <t>喬木村水道事業会計</t>
    <phoneticPr fontId="5"/>
  </si>
  <si>
    <t>法適用企業</t>
    <phoneticPr fontId="5"/>
  </si>
  <si>
    <t>喬木村特定環境保全公共下水道事業会計</t>
    <phoneticPr fontId="5"/>
  </si>
  <si>
    <t>喬木村農業集落排水事業会計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</si>
  <si>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</si>
  <si>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</si>
  <si>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</si>
  <si>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</si>
  <si>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</si>
  <si>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</si>
  <si>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</si>
  <si>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</si>
  <si>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</si>
  <si>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</si>
  <si>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</si>
  <si>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</si>
  <si>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</si>
  <si>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</si>
  <si>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</si>
  <si>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</si>
  <si>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</si>
  <si>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</si>
  <si>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</si>
  <si>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</si>
  <si>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</si>
  <si>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</si>
  <si>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</si>
  <si>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</si>
  <si>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</si>
  <si>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</si>
  <si>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</si>
  <si>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</si>
  <si>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</si>
  <si>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</si>
  <si>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</si>
  <si>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</si>
  <si>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</si>
  <si>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</si>
  <si>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</si>
  <si>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</si>
  <si>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</si>
  <si>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</si>
  <si>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</si>
  <si>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</si>
  <si>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</si>
  <si>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</si>
  <si>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</si>
  <si>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</si>
  <si>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</si>
  <si>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</si>
  <si>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</si>
  <si>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</si>
  <si>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</si>
  <si>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</si>
  <si>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</si>
  <si>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</si>
  <si>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</si>
  <si>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</si>
  <si>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</si>
  <si>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</si>
  <si>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</si>
  <si>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</si>
  <si>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</si>
  <si>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</si>
  <si>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</si>
  <si>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</si>
  <si>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</si>
  <si>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</si>
  <si>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</si>
  <si>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喬木村特定環境保全公共下水道事業会計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</si>
  <si>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</si>
  <si>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</si>
  <si>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喬木村水道事業会計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</si>
  <si>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</si>
  <si>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喬木村農業集落排水事業会計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</si>
  <si>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</si>
  <si>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</si>
  <si>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</si>
  <si>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</si>
  <si>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</si>
  <si>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</si>
  <si>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</si>
  <si>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</si>
  <si>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</si>
  <si>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</si>
  <si>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</si>
  <si>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</si>
  <si>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</si>
  <si>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</si>
  <si>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</si>
  <si>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</si>
  <si>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</si>
  <si>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</si>
  <si>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</si>
  <si>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</si>
  <si>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</si>
  <si>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</si>
  <si>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</si>
  <si>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</si>
  <si>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</si>
  <si>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</si>
  <si>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</si>
  <si>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</si>
  <si>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</si>
  <si>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</si>
  <si>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</si>
  <si>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</si>
  <si>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</si>
  <si>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</si>
  <si>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</si>
  <si>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</si>
  <si>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</si>
  <si>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</si>
  <si>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</si>
  <si>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</si>
  <si>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</si>
  <si>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</si>
  <si>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</si>
  <si>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</si>
  <si>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</si>
  <si>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</si>
  <si>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</si>
  <si>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</si>
  <si>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</si>
  <si>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</si>
  <si>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</si>
  <si>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</si>
  <si>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</si>
  <si>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</si>
  <si>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</si>
  <si>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</si>
  <si>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</si>
  <si>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</si>
  <si>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</si>
  <si>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</si>
  <si>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</si>
  <si>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</si>
  <si>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</si>
  <si>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</si>
  <si>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</si>
  <si>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</si>
  <si>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</si>
  <si>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</si>
  <si>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</si>
  <si>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</si>
  <si>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</si>
  <si>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</si>
  <si>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</si>
  <si>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</si>
  <si>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</si>
  <si>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</si>
  <si>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</si>
  <si>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</si>
  <si>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</si>
  <si>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</si>
  <si>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</si>
  <si>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</si>
  <si>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</si>
  <si>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</si>
  <si>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</si>
  <si>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19.55</t>
  </si>
  <si>
    <t>▲ 10.82</t>
  </si>
  <si>
    <t>▲ 4.53</t>
  </si>
  <si>
    <t>喬木村水道事業会計</t>
  </si>
  <si>
    <t>一般会計</t>
  </si>
  <si>
    <t>喬木村特定環境保全公共下水道事業会計</t>
  </si>
  <si>
    <t>喬木村国民健康保険特別会計</t>
  </si>
  <si>
    <t>喬木村介護保険特別会計</t>
  </si>
  <si>
    <t>喬木村農業集落排水事業会計</t>
  </si>
  <si>
    <t>喬木村後期高齢者医療特別会計</t>
  </si>
  <si>
    <t>喬木村介護サービス事業会計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</si>
  <si>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</si>
  <si>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</si>
  <si>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</si>
  <si>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</si>
  <si>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</si>
  <si>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</si>
  <si>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</si>
  <si>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</si>
  <si>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</si>
  <si>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公共施設整備基金</t>
  </si>
  <si>
    <t>福祉基金</t>
    <rPh sb="0" eb="2">
      <t>フクシ</t>
    </rPh>
    <rPh sb="2" eb="4">
      <t>キキン</t>
    </rPh>
    <phoneticPr fontId="2"/>
  </si>
  <si>
    <t>新型コロナ対策支援基金</t>
    <phoneticPr fontId="2"/>
  </si>
  <si>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</si>
  <si>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南信州広域連合（南信州広域連合振興基金特別会計）</t>
    <rPh sb="0" eb="7">
      <t>ミナミシンシュウコウイキレンゴウ</t>
    </rPh>
    <rPh sb="8" eb="9">
      <t>ミナミ</t>
    </rPh>
    <rPh sb="9" eb="11">
      <t>シンシュウ</t>
    </rPh>
    <rPh sb="11" eb="13">
      <t>コウイキ</t>
    </rPh>
    <rPh sb="13" eb="15">
      <t>レンゴウ</t>
    </rPh>
    <rPh sb="15" eb="17">
      <t>シンコウ</t>
    </rPh>
    <rPh sb="17" eb="19">
      <t>キキン</t>
    </rPh>
    <rPh sb="19" eb="21">
      <t>トクベツ</t>
    </rPh>
    <rPh sb="21" eb="23">
      <t>カイケイ</t>
    </rPh>
    <phoneticPr fontId="2"/>
  </si>
  <si>
    <t>南信州広域連合（飯田広域消防特別会計）</t>
    <rPh sb="0" eb="7">
      <t>ミナミシンシュウコウイキレンゴウ</t>
    </rPh>
    <rPh sb="8" eb="14">
      <t>イイダコウイキショウボウ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</si>
  <si>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</si>
  <si>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下伊那郡町村総合事務組合</t>
    <rPh sb="0" eb="4">
      <t>シモイナグン</t>
    </rPh>
    <rPh sb="4" eb="12">
      <t>チョウソンソウゴウジムクミアイ</t>
    </rPh>
    <phoneticPr fontId="2"/>
  </si>
  <si>
    <t>下伊那自治センター組合</t>
    <rPh sb="0" eb="3">
      <t>シモイナ</t>
    </rPh>
    <rPh sb="3" eb="5">
      <t>ジチ</t>
    </rPh>
    <rPh sb="9" eb="11">
      <t>クミアイ</t>
    </rPh>
    <phoneticPr fontId="2"/>
  </si>
  <si>
    <t>下伊那郡土木技術センター組合</t>
    <rPh sb="0" eb="4">
      <t>シモイナグン</t>
    </rPh>
    <rPh sb="4" eb="6">
      <t>ドボク</t>
    </rPh>
    <rPh sb="6" eb="8">
      <t>ギジュツ</t>
    </rPh>
    <rPh sb="12" eb="14">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</si>
  <si>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</si>
  <si>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9">
      <t>イッパンカイケイ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</si>
  <si>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</si>
  <si>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</si>
  <si>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</si>
  <si>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</si>
  <si>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t>
    <rPh sb="0" eb="3">
      <t>ナガノケン</t>
    </rPh>
    <rPh sb="3" eb="6">
      <t>チホウゼイ</t>
    </rPh>
    <rPh sb="6" eb="8">
      <t>タイノウ</t>
    </rPh>
    <rPh sb="8" eb="10">
      <t>セイリ</t>
    </rPh>
    <rPh sb="10" eb="12">
      <t>キコウ</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</si>
  <si>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</si>
  <si>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</si>
  <si>
    <t>-</t>
    <phoneticPr fontId="2"/>
  </si>
  <si>
    <t>リニア・三遠南信道関連活性化基金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</si>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</sst>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B0E7-4990-8FF0-C64A6E3D17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107249</c:v>
                </c:pt>
                <c:pt idx="1">
                  <c:v>109750</c:v>
                </c:pt>
                <c:pt idx="2">
                  <c:v>93172</c:v>
                </c:pt>
                <c:pt idx="3">
                  <c:v>89873</c:v>
                </c:pt>
                <c:pt idx="4">
                  <c:v>142830</c:v>
                </c:pt>
              </c:numCache>
            </c:numRef>
          </c:val>
          <c:smooth val="0"/>
          <c:extLst>
            <c:ext xmlns:c16="http://schemas.microsoft.com/office/drawing/2014/chart" uri="{C3380CC4-5D6E-409C-BE32-E72D297353CC}">
              <c16:uniqueId val="{00000001-B0E7-4990-8FF0-C64A6E3D17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7.21</c:v>
                </c:pt>
                <c:pt idx="1">
                  <c:v>5.42</c:v>
                </c:pt>
                <c:pt idx="2">
                  <c:v>6.39</c:v>
                </c:pt>
                <c:pt idx="3">
                  <c:v>14</c:v>
                </c:pt>
                <c:pt idx="4">
                  <c:v>8.43</c:v>
                </c:pt>
              </c:numCache>
            </c:numRef>
          </c:val>
          <c:extLst>
            <c:ext xmlns:c16="http://schemas.microsoft.com/office/drawing/2014/chart" uri="{C3380CC4-5D6E-409C-BE32-E72D297353CC}">
              <c16:uniqueId val="{00000000-9FF6-4CDE-B73F-95F966C262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34.08</c:v>
                </c:pt>
                <c:pt idx="1">
                  <c:v>25.32</c:v>
                </c:pt>
                <c:pt idx="2">
                  <c:v>25.53</c:v>
                </c:pt>
                <c:pt idx="3">
                  <c:v>25.6</c:v>
                </c:pt>
                <c:pt idx="4">
                  <c:v>23.78</c:v>
                </c:pt>
              </c:numCache>
            </c:numRef>
          </c:val>
          <c:extLst>
            <c:ext xmlns:c16="http://schemas.microsoft.com/office/drawing/2014/chart" uri="{C3380CC4-5D6E-409C-BE32-E72D297353CC}">
              <c16:uniqueId val="{00000001-9FF6-4CDE-B73F-95F966C262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-19.55</c:v>
                </c:pt>
                <c:pt idx="1">
                  <c:v>-10.82</c:v>
                </c:pt>
                <c:pt idx="2">
                  <c:v>0.99</c:v>
                </c:pt>
                <c:pt idx="3">
                  <c:v>7.64</c:v>
                </c:pt>
                <c:pt idx="4">
                  <c:v>-4.53</c:v>
                </c:pt>
              </c:numCache>
            </c:numRef>
          </c:val>
          <c:smooth val="0"/>
          <c:extLst>
            <c:ext xmlns:c16="http://schemas.microsoft.com/office/drawing/2014/chart" uri="{C3380CC4-5D6E-409C-BE32-E72D297353CC}">
              <c16:uniqueId val="{00000002-9FF6-4CDE-B73F-95F966C262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3.82</c:v>
                </c:pt>
                <c:pt idx="2">
                  <c:v>#N/A</c:v>
                </c:pt>
                <c:pt idx="3">
                  <c:v>2.09</c:v>
                </c:pt>
                <c:pt idx="4">
                  <c:v>#N/A</c:v>
                </c:pt>
                <c:pt idx="5">
                  <c:v>3.47</c:v>
                </c:pt>
                <c:pt idx="6">
                  <c:v>0</c:v>
                </c:pt>
                <c:pt idx="7">
                  <c:v>0</c:v>
                </c:pt>
                <c:pt idx="8">
                  <c:v>0</c:v>
                </c:pt>
                <c:pt idx="9">
                  <c:v>0</c:v>
                </c:pt>
              </c:numCache>
            </c:numRef>
          </c:val>
          <c:extLst>
            <c:ext xmlns:c16="http://schemas.microsoft.com/office/drawing/2014/chart" uri="{C3380CC4-5D6E-409C-BE32-E72D297353CC}">
              <c16:uniqueId val="{00000000-1AA5-49AC-B1B4-113444C3DA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A5-49AC-B1B4-113444C3DAEC}"/>
            </c:ext>
          </c:extLst>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AA5-49AC-B1B4-113444C3DAEC}"/>
            </c:ext>
          </c:extLst>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AA5-49AC-B1B4-113444C3DAEC}"/>
            </c:ext>
          </c:extLst>
        </c:ser>
        <c:ser>
          <c:idx val="4"/>
          <c:order val="4"/>
          <c:tx>
            <c:strRef>
              <c:f>データシート!$A$31</c:f>
              <c:strCache>
                <c:ptCount val="1"/>
                <c:pt idx="0">
                  <c:v>喬木村農業集落排水事業会計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0.41</c:v>
                </c:pt>
              </c:numCache>
            </c:numRef>
          </c:val>
          <c:extLst>
            <c:ext xmlns:c16="http://schemas.microsoft.com/office/drawing/2014/chart" uri="{C3380CC4-5D6E-409C-BE32-E72D297353CC}">
              <c16:uniqueId val="{00000004-1AA5-49AC-B1B4-113444C3DAEC}"/>
            </c:ext>
          </c:extLst>
        </c:ser>
        <c:ser>
          <c:idx val="5"/>
          <c:order val="5"/>
          <c:tx>
            <c:strRef>
              <c:f>データシート!$A$32</c:f>
              <c:strCache>
                <c:ptCount val="1"/>
                <c:pt idx="0">
                  <c:v>喬木村介護保険特別会計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0.53</c:v>
                </c:pt>
                <c:pt idx="2">
                  <c:v>#N/A</c:v>
                </c:pt>
                <c:pt idx="3">
                  <c:v>1.01</c:v>
                </c:pt>
                <c:pt idx="4">
                  <c:v>#N/A</c:v>
                </c:pt>
                <c:pt idx="5">
                  <c:v>0.7</c:v>
                </c:pt>
                <c:pt idx="6">
                  <c:v>#N/A</c:v>
                </c:pt>
                <c:pt idx="7">
                  <c:v>0.44</c:v>
                </c:pt>
                <c:pt idx="8">
                  <c:v>#N/A</c:v>
                </c:pt>
                <c:pt idx="9">
                  <c:v>0.53</c:v>
                </c:pt>
              </c:numCache>
            </c:numRef>
          </c:val>
          <c:extLst>
            <c:ext xmlns:c16="http://schemas.microsoft.com/office/drawing/2014/chart" uri="{C3380CC4-5D6E-409C-BE32-E72D297353CC}">
              <c16:uniqueId val="{00000005-1AA5-49AC-B1B4-113444C3DAEC}"/>
            </c:ext>
          </c:extLst>
        </c:ser>
        <c:ser>
          <c:idx val="6"/>
          <c:order val="6"/>
          <c:tx>
            <c:strRef>
              <c:f>データシート!$A$33</c:f>
              <c:strCache>
                <c:ptCount val="1"/>
                <c:pt idx="0">
                  <c:v>喬木村国民健康保険特別会計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1.78</c:v>
                </c:pt>
                <c:pt idx="2">
                  <c:v>#N/A</c:v>
                </c:pt>
                <c:pt idx="3">
                  <c:v>0.85</c:v>
                </c:pt>
                <c:pt idx="4">
                  <c:v>#N/A</c:v>
                </c:pt>
                <c:pt idx="5">
                  <c:v>0.69</c:v>
                </c:pt>
                <c:pt idx="6">
                  <c:v>#N/A</c:v>
                </c:pt>
                <c:pt idx="7">
                  <c:v>1.05</c:v>
                </c:pt>
                <c:pt idx="8">
                  <c:v>#N/A</c:v>
                </c:pt>
                <c:pt idx="9">
                  <c:v>0.62</c:v>
                </c:pt>
              </c:numCache>
            </c:numRef>
          </c:val>
          <c:extLst>
            <c:ext xmlns:c16="http://schemas.microsoft.com/office/drawing/2014/chart" uri="{C3380CC4-5D6E-409C-BE32-E72D297353CC}">
              <c16:uniqueId val="{00000006-1AA5-49AC-B1B4-113444C3DAEC}"/>
            </c:ext>
          </c:extLst>
        </c:ser>
        <c:ser>
          <c:idx val="7"/>
          <c:order val="7"/>
          <c:tx>
            <c:strRef>
              <c:f>データシート!$A$34</c:f>
              <c:strCache>
                <c:ptCount val="1"/>
                <c:pt idx="0">
                  <c:v>喬木村特定環境保全公共下水道事業会計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1.54</c:v>
                </c:pt>
                <c:pt idx="8">
                  <c:v>#N/A</c:v>
                </c:pt>
                <c:pt idx="9">
                  <c:v>2.4500000000000002</c:v>
                </c:pt>
              </c:numCache>
            </c:numRef>
          </c:val>
          <c:extLst>
            <c:ext xmlns:c16="http://schemas.microsoft.com/office/drawing/2014/chart" uri="{C3380CC4-5D6E-409C-BE32-E72D297353CC}">
              <c16:uniqueId val="{00000007-1AA5-49AC-B1B4-113444C3DA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7.21</c:v>
                </c:pt>
                <c:pt idx="2">
                  <c:v>#N/A</c:v>
                </c:pt>
                <c:pt idx="3">
                  <c:v>5.41</c:v>
                </c:pt>
                <c:pt idx="4">
                  <c:v>#N/A</c:v>
                </c:pt>
                <c:pt idx="5">
                  <c:v>6.39</c:v>
                </c:pt>
                <c:pt idx="6">
                  <c:v>#N/A</c:v>
                </c:pt>
                <c:pt idx="7">
                  <c:v>13.99</c:v>
                </c:pt>
                <c:pt idx="8">
                  <c:v>#N/A</c:v>
                </c:pt>
                <c:pt idx="9">
                  <c:v>8.43</c:v>
                </c:pt>
              </c:numCache>
            </c:numRef>
          </c:val>
          <c:extLst>
            <c:ext xmlns:c16="http://schemas.microsoft.com/office/drawing/2014/chart" uri="{C3380CC4-5D6E-409C-BE32-E72D297353CC}">
              <c16:uniqueId val="{00000008-1AA5-49AC-B1B4-113444C3DAEC}"/>
            </c:ext>
          </c:extLst>
        </c:ser>
        <c:ser>
          <c:idx val="9"/>
          <c:order val="9"/>
          <c:tx>
            <c:strRef>
              <c:f>データシート!$A$36</c:f>
              <c:strCache>
                <c:ptCount val="1"/>
                <c:pt idx="0">
                  <c:v>喬木村水道事業会計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8.6199999999999992</c:v>
                </c:pt>
                <c:pt idx="4">
                  <c:v>#N/A</c:v>
                </c:pt>
                <c:pt idx="5">
                  <c:v>10.39</c:v>
                </c:pt>
                <c:pt idx="6">
                  <c:v>#N/A</c:v>
                </c:pt>
                <c:pt idx="7">
                  <c:v>11.96</c:v>
                </c:pt>
                <c:pt idx="8">
                  <c:v>#N/A</c:v>
                </c:pt>
                <c:pt idx="9">
                  <c:v>13.32</c:v>
                </c:pt>
              </c:numCache>
            </c:numRef>
          </c:val>
          <c:extLst>
            <c:ext xmlns:c16="http://schemas.microsoft.com/office/drawing/2014/chart" uri="{C3380CC4-5D6E-409C-BE32-E72D297353CC}">
              <c16:uniqueId val="{00000009-1AA5-49AC-B1B4-113444C3DA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367</c:v>
                </c:pt>
                <c:pt idx="5">
                  <c:v>373</c:v>
                </c:pt>
                <c:pt idx="8">
                  <c:v>358</c:v>
                </c:pt>
                <c:pt idx="11">
                  <c:v>363</c:v>
                </c:pt>
                <c:pt idx="14">
                  <c:v>371</c:v>
                </c:pt>
              </c:numCache>
            </c:numRef>
          </c:val>
          <c:extLst>
            <c:ext xmlns:c16="http://schemas.microsoft.com/office/drawing/2014/chart" uri="{C3380CC4-5D6E-409C-BE32-E72D297353CC}">
              <c16:uniqueId val="{00000000-0670-4EA6-8A00-DFC2ECDA89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70-4EA6-8A00-DFC2ECDA89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670-4EA6-8A00-DFC2ECDA89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5</c:v>
                </c:pt>
                <c:pt idx="6">
                  <c:v>0</c:v>
                </c:pt>
                <c:pt idx="9">
                  <c:v>3</c:v>
                </c:pt>
                <c:pt idx="12">
                  <c:v>10</c:v>
                </c:pt>
              </c:numCache>
            </c:numRef>
          </c:val>
          <c:extLst>
            <c:ext xmlns:c16="http://schemas.microsoft.com/office/drawing/2014/chart" uri="{C3380CC4-5D6E-409C-BE32-E72D297353CC}">
              <c16:uniqueId val="{00000003-0670-4EA6-8A00-DFC2ECDA89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208</c:v>
                </c:pt>
                <c:pt idx="3">
                  <c:v>205</c:v>
                </c:pt>
                <c:pt idx="6">
                  <c:v>2</c:v>
                </c:pt>
                <c:pt idx="9">
                  <c:v>210</c:v>
                </c:pt>
                <c:pt idx="12">
                  <c:v>212</c:v>
                </c:pt>
              </c:numCache>
            </c:numRef>
          </c:val>
          <c:extLst>
            <c:ext xmlns:c16="http://schemas.microsoft.com/office/drawing/2014/chart" uri="{C3380CC4-5D6E-409C-BE32-E72D297353CC}">
              <c16:uniqueId val="{00000004-0670-4EA6-8A00-DFC2ECDA89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205</c:v>
                </c:pt>
                <c:pt idx="9">
                  <c:v>0</c:v>
                </c:pt>
                <c:pt idx="12">
                  <c:v>0</c:v>
                </c:pt>
              </c:numCache>
            </c:numRef>
          </c:val>
          <c:extLst>
            <c:ext xmlns:c16="http://schemas.microsoft.com/office/drawing/2014/chart" uri="{C3380CC4-5D6E-409C-BE32-E72D297353CC}">
              <c16:uniqueId val="{00000005-0670-4EA6-8A00-DFC2ECDA89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70-4EA6-8A00-DFC2ECDA89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357</c:v>
                </c:pt>
                <c:pt idx="3">
                  <c:v>363</c:v>
                </c:pt>
                <c:pt idx="6">
                  <c:v>295</c:v>
                </c:pt>
                <c:pt idx="9">
                  <c:v>300</c:v>
                </c:pt>
                <c:pt idx="12">
                  <c:v>316</c:v>
                </c:pt>
              </c:numCache>
            </c:numRef>
          </c:val>
          <c:extLst>
            <c:ext xmlns:c16="http://schemas.microsoft.com/office/drawing/2014/chart" uri="{C3380CC4-5D6E-409C-BE32-E72D297353CC}">
              <c16:uniqueId val="{00000007-0670-4EA6-8A00-DFC2ECDA89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205</c:v>
                </c:pt>
                <c:pt idx="2">
                  <c:v>#N/A</c:v>
                </c:pt>
                <c:pt idx="3">
                  <c:v>#N/A</c:v>
                </c:pt>
                <c:pt idx="4">
                  <c:v>200</c:v>
                </c:pt>
                <c:pt idx="5">
                  <c:v>#N/A</c:v>
                </c:pt>
                <c:pt idx="6">
                  <c:v>#N/A</c:v>
                </c:pt>
                <c:pt idx="7">
                  <c:v>144</c:v>
                </c:pt>
                <c:pt idx="8">
                  <c:v>#N/A</c:v>
                </c:pt>
                <c:pt idx="9">
                  <c:v>#N/A</c:v>
                </c:pt>
                <c:pt idx="10">
                  <c:v>150</c:v>
                </c:pt>
                <c:pt idx="11">
                  <c:v>#N/A</c:v>
                </c:pt>
                <c:pt idx="12">
                  <c:v>#N/A</c:v>
                </c:pt>
                <c:pt idx="13">
                  <c:v>167</c:v>
                </c:pt>
                <c:pt idx="14">
                  <c:v>#N/A</c:v>
                </c:pt>
              </c:numCache>
            </c:numRef>
          </c:val>
          <c:smooth val="0"/>
          <c:extLst>
            <c:ext xmlns:c16="http://schemas.microsoft.com/office/drawing/2014/chart" uri="{C3380CC4-5D6E-409C-BE32-E72D297353CC}">
              <c16:uniqueId val="{00000008-0670-4EA6-8A00-DFC2ECDA89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3618</c:v>
                </c:pt>
                <c:pt idx="5">
                  <c:v>3409</c:v>
                </c:pt>
                <c:pt idx="8">
                  <c:v>3276</c:v>
                </c:pt>
                <c:pt idx="11">
                  <c:v>3107</c:v>
                </c:pt>
                <c:pt idx="14">
                  <c:v>3004</c:v>
                </c:pt>
              </c:numCache>
            </c:numRef>
          </c:val>
          <c:extLst>
            <c:ext xmlns:c16="http://schemas.microsoft.com/office/drawing/2014/chart" uri="{C3380CC4-5D6E-409C-BE32-E72D297353CC}">
              <c16:uniqueId val="{00000000-1771-4015-9A55-BF6C1469A9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771-4015-9A55-BF6C1469A9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3793</c:v>
                </c:pt>
                <c:pt idx="5">
                  <c:v>4002</c:v>
                </c:pt>
                <c:pt idx="8">
                  <c:v>4105</c:v>
                </c:pt>
                <c:pt idx="11">
                  <c:v>4148</c:v>
                </c:pt>
                <c:pt idx="14">
                  <c:v>4497</c:v>
                </c:pt>
              </c:numCache>
            </c:numRef>
          </c:val>
          <c:extLst>
            <c:ext xmlns:c16="http://schemas.microsoft.com/office/drawing/2014/chart" uri="{C3380CC4-5D6E-409C-BE32-E72D297353CC}">
              <c16:uniqueId val="{00000002-1771-4015-9A55-BF6C1469A9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71-4015-9A55-BF6C1469A9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71-4015-9A55-BF6C1469A9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71-4015-9A55-BF6C1469A9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580</c:v>
                </c:pt>
                <c:pt idx="3">
                  <c:v>566</c:v>
                </c:pt>
                <c:pt idx="6">
                  <c:v>539</c:v>
                </c:pt>
                <c:pt idx="9">
                  <c:v>537</c:v>
                </c:pt>
                <c:pt idx="12">
                  <c:v>541</c:v>
                </c:pt>
              </c:numCache>
            </c:numRef>
          </c:val>
          <c:extLst>
            <c:ext xmlns:c16="http://schemas.microsoft.com/office/drawing/2014/chart" uri="{C3380CC4-5D6E-409C-BE32-E72D297353CC}">
              <c16:uniqueId val="{00000006-1771-4015-9A55-BF6C1469A9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85</c:v>
                </c:pt>
                <c:pt idx="3">
                  <c:v>178</c:v>
                </c:pt>
                <c:pt idx="6">
                  <c:v>138</c:v>
                </c:pt>
                <c:pt idx="9">
                  <c:v>136</c:v>
                </c:pt>
                <c:pt idx="12">
                  <c:v>125</c:v>
                </c:pt>
              </c:numCache>
            </c:numRef>
          </c:val>
          <c:extLst>
            <c:ext xmlns:c16="http://schemas.microsoft.com/office/drawing/2014/chart" uri="{C3380CC4-5D6E-409C-BE32-E72D297353CC}">
              <c16:uniqueId val="{00000007-1771-4015-9A55-BF6C1469A9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1752</c:v>
                </c:pt>
                <c:pt idx="3">
                  <c:v>1681</c:v>
                </c:pt>
                <c:pt idx="6">
                  <c:v>1522</c:v>
                </c:pt>
                <c:pt idx="9">
                  <c:v>1407</c:v>
                </c:pt>
                <c:pt idx="12">
                  <c:v>1323</c:v>
                </c:pt>
              </c:numCache>
            </c:numRef>
          </c:val>
          <c:extLst>
            <c:ext xmlns:c16="http://schemas.microsoft.com/office/drawing/2014/chart" uri="{C3380CC4-5D6E-409C-BE32-E72D297353CC}">
              <c16:uniqueId val="{00000008-1771-4015-9A55-BF6C1469A9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71-4015-9A55-BF6C1469A9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2542</c:v>
                </c:pt>
                <c:pt idx="3">
                  <c:v>2423</c:v>
                </c:pt>
                <c:pt idx="6">
                  <c:v>2249</c:v>
                </c:pt>
                <c:pt idx="9">
                  <c:v>2135</c:v>
                </c:pt>
                <c:pt idx="12">
                  <c:v>1921</c:v>
                </c:pt>
              </c:numCache>
            </c:numRef>
          </c:val>
          <c:extLst>
            <c:ext xmlns:c16="http://schemas.microsoft.com/office/drawing/2014/chart" uri="{C3380CC4-5D6E-409C-BE32-E72D297353CC}">
              <c16:uniqueId val="{0000000A-1771-4015-9A55-BF6C1469A9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71-4015-9A55-BF6C1469A9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618</c:v>
                </c:pt>
                <c:pt idx="1">
                  <c:v>619</c:v>
                </c:pt>
                <c:pt idx="2">
                  <c:v>619</c:v>
                </c:pt>
              </c:numCache>
            </c:numRef>
          </c:val>
          <c:extLst>
            <c:ext xmlns:c16="http://schemas.microsoft.com/office/drawing/2014/chart" uri="{C3380CC4-5D6E-409C-BE32-E72D297353CC}">
              <c16:uniqueId val="{00000000-87B7-426A-B8DB-06797FCE58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449</c:v>
                </c:pt>
                <c:pt idx="1">
                  <c:v>600</c:v>
                </c:pt>
                <c:pt idx="2">
                  <c:v>600</c:v>
                </c:pt>
              </c:numCache>
            </c:numRef>
          </c:val>
          <c:extLst>
            <c:ext xmlns:c16="http://schemas.microsoft.com/office/drawing/2014/chart" uri="{C3380CC4-5D6E-409C-BE32-E72D297353CC}">
              <c16:uniqueId val="{00000001-87B7-426A-B8DB-06797FCE58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2804</c:v>
                </c:pt>
                <c:pt idx="1">
                  <c:v>2761</c:v>
                </c:pt>
                <c:pt idx="2">
                  <c:v>3095</c:v>
                </c:pt>
              </c:numCache>
            </c:numRef>
          </c:val>
          <c:extLst>
            <c:ext xmlns:c16="http://schemas.microsoft.com/office/drawing/2014/chart" uri="{C3380CC4-5D6E-409C-BE32-E72D297353CC}">
              <c16:uniqueId val="{00000002-87B7-426A-B8DB-06797FCE58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年度以降に行ってきた大規模な緊急防災・減災事業や防災対策事業の償還が平成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年度より順次始まったこと等により上昇傾向が続いている。また、令和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れた一般補助施設等整備事業の元金償還が始まったことにより上昇している。今後も統合保育所の建設等大型事業が予定されるため、現状程度の水準を維持できるよう実施計画段階から事業の平準化を考慮し、計画的かつ有効な起債の活用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過去５年間、将来負担額を充当可能財源等が上回っている。</a:t>
          </a:r>
        </a:p>
        <a:p>
          <a:r>
            <a:rPr kumimoji="1" lang="ja-JP" altLang="en-US" sz="1400">
              <a:latin typeface="ＭＳ ゴシック" pitchFamily="49" charset="-128"/>
              <a:ea typeface="ＭＳ ゴシック" pitchFamily="49" charset="-128"/>
            </a:rPr>
            <a:t>今後、統合保育所の整備や公共施設の長寿命化、防災対策、リニア・三遠南信道開通を見据えた各種インフラ整備等による地方債残高の増加が見込まれるため、繰上償還や有効な起債への借換、国・県補正予算事業に対応できるような計画立案を進め、将来的に財政悪化が生じない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長野県喬木村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その他特定目的基金の取り崩しを行ったものの、年度末に公共施設整備基金に積み立てを行ったため前年とほぼ同水準である。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今後も引き続き、公共施設の老朽化対策やリニア・三遠南信自動車道の開通を見据えた公共事業のための積立てを行っていく予定であるため、基金全体としても増加する見込みである。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・リニア・三遠南信自動車道関連活性化基金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リニア中央新幹線及び三遠南信自動車道の開通を見据えた地域活性化及びその関連施設の整備に要する経費の財源に充てる。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福祉施設の整備等村民の福祉向上に必要な経費の財源に充てる。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今後の施設老朽化対策・長寿命化対策に備えるため、公共施設整備基金へ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千万円積み立てを行ったことにより増加している。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今後も引き続き、公共施設の老朽化対策やリニア・三遠南信自動車道の開通を見据えた公共事業のための積立てを行っていく予定である。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令和２年度は取崩しも積立ても行わなかったため、利息の積立て分のみの微増となっている。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緊急的な財政需要に対応するための取り崩しにより基金残高は減少する見込みであるが、標準財政規模の概ね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％程度は残高を維持していく予定である。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令和２年度は取崩しも積立ても行わなかったため、利息の積立て分のみの微増となっている。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今後大型事業による起債残高の増加が見込まれるため、繰り上げ償還の財源として取り崩しを行っていく予定である。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
6,185
66.61
5,458,170
5,067,160
219,645
2,604,245
1,921,256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大規模な法人事業所がないことや高齢化率が高いこと等から、全国平均及び長野県平均と比較して大きく下回っている。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第５次喬木村総合計画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南信州喬木村まち・ひと・しごと創生総合戦略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に沿った施策に取り組み、村税収納率の向上対策等により自主財源の確保に努め、限られた財源の中で充実したサービス提供に努めていく。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15724</xdr:rowOff>
    </xdr:to>
    <xdr:cxnSp macro="">
      <xdr:nvCxnSpPr>
        <xdr:cNvPr id="76" name="直線コネクタ 75"/>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令和２年度は令和元年度に比べて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％増加した。主な要因は、臨時財政対策債を借入れなかったためである。</a:t>
          </a:r>
        </a:p>
        <a:p>
          <a:r>
            <a:rPr kumimoji="1" lang="ja-JP" altLang="en-US" sz="1300">
              <a:latin typeface="ＭＳ Ｐゴシック" panose="020B0600070205080204" pitchFamily="50" charset="-128"/>
              <a:ea typeface="ＭＳ Ｐゴシック" panose="020B0600070205080204" pitchFamily="50" charset="-128"/>
            </a:rPr>
            <a:t>全国平均、長野県平均を下回っているため、今後も同水準を維持できるよう事務事業の見直しや効率化を図り、行財政改革の取組を通じて義務的経費の削減を行っていく。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61</xdr:row>
      <xdr:rowOff>90424</xdr:rowOff>
    </xdr:to>
    <xdr:cxnSp macro="">
      <xdr:nvCxnSpPr>
        <xdr:cNvPr id="131" name="直線コネクタ 130"/>
        <xdr:cNvCxnSpPr/>
      </xdr:nvCxnSpPr>
      <xdr:spPr>
        <a:xfrm>
          <a:off x="4114800" y="1042339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136398</xdr:rowOff>
    </xdr:from>
    <xdr:to>
      <xdr:col>19</xdr:col>
      <xdr:colOff>133350</xdr:colOff>
      <xdr:row>62</xdr:row>
      <xdr:rowOff>63754</xdr:rowOff>
    </xdr:to>
    <xdr:cxnSp macro="">
      <xdr:nvCxnSpPr>
        <xdr:cNvPr id="134" name="直線コネクタ 133"/>
        <xdr:cNvCxnSpPr/>
      </xdr:nvCxnSpPr>
      <xdr:spPr>
        <a:xfrm flipV="1">
          <a:off x="3225800" y="1042339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63754</xdr:rowOff>
    </xdr:from>
    <xdr:to>
      <xdr:col>15</xdr:col>
      <xdr:colOff>82550</xdr:colOff>
      <xdr:row>62</xdr:row>
      <xdr:rowOff>126492</xdr:rowOff>
    </xdr:to>
    <xdr:cxnSp macro="">
      <xdr:nvCxnSpPr>
        <xdr:cNvPr id="137" name="直線コネクタ 136"/>
        <xdr:cNvCxnSpPr/>
      </xdr:nvCxnSpPr>
      <xdr:spPr>
        <a:xfrm flipV="1">
          <a:off x="2336800" y="1069365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62</xdr:row>
      <xdr:rowOff>126492</xdr:rowOff>
    </xdr:to>
    <xdr:cxnSp macro="">
      <xdr:nvCxnSpPr>
        <xdr:cNvPr id="140" name="直線コネクタ 139"/>
        <xdr:cNvCxnSpPr/>
      </xdr:nvCxnSpPr>
      <xdr:spPr>
        <a:xfrm>
          <a:off x="1447800" y="106116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50" name="楕円 149"/>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56151</xdr:rowOff>
    </xdr:from>
    <xdr:ext cx="762000" cy="259045"/>
    <xdr:sp macro="" textlink="">
      <xdr:nvSpPr>
        <xdr:cNvPr id="151"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85598</xdr:rowOff>
    </xdr:from>
    <xdr:to>
      <xdr:col>19</xdr:col>
      <xdr:colOff>184150</xdr:colOff>
      <xdr:row>61</xdr:row>
      <xdr:rowOff>15748</xdr:rowOff>
    </xdr:to>
    <xdr:sp macro="" textlink="">
      <xdr:nvSpPr>
        <xdr:cNvPr id="152" name="楕円 151"/>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25925</xdr:rowOff>
    </xdr:from>
    <xdr:ext cx="736600" cy="259045"/>
    <xdr:sp macro="" textlink="">
      <xdr:nvSpPr>
        <xdr:cNvPr id="153" name="テキスト ボックス 152"/>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12954</xdr:rowOff>
    </xdr:from>
    <xdr:to>
      <xdr:col>15</xdr:col>
      <xdr:colOff>133350</xdr:colOff>
      <xdr:row>62</xdr:row>
      <xdr:rowOff>114554</xdr:rowOff>
    </xdr:to>
    <xdr:sp macro="" textlink="">
      <xdr:nvSpPr>
        <xdr:cNvPr id="154" name="楕円 153"/>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124731</xdr:rowOff>
    </xdr:from>
    <xdr:ext cx="762000" cy="259045"/>
    <xdr:sp macro="" textlink="">
      <xdr:nvSpPr>
        <xdr:cNvPr id="155" name="テキスト ボックス 154"/>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6" name="楕円 155"/>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7" name="テキスト ボックス 156"/>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8" name="楕円 157"/>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42689</xdr:rowOff>
    </xdr:from>
    <xdr:ext cx="762000" cy="259045"/>
    <xdr:sp macro="" textlink="">
      <xdr:nvSpPr>
        <xdr:cNvPr id="159" name="テキスト ボックス 158"/>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人口規模が小さいことから全国平均・長野県平均を上回っているが、類似団体平均よりは下回っている。令和２年度は人件費・物件費ともに微増となっている。</a:t>
          </a:r>
        </a:p>
        <a:p>
          <a:r>
            <a:rPr kumimoji="1" lang="ja-JP" altLang="en-US" sz="1300">
              <a:latin typeface="ＭＳ Ｐゴシック" panose="020B0600070205080204" pitchFamily="50" charset="-128"/>
              <a:ea typeface="ＭＳ Ｐゴシック" panose="020B0600070205080204" pitchFamily="50" charset="-128"/>
            </a:rPr>
            <a:t>行財政改革の実施により、事務事業の見直しによる物件費等経常的経費の削減及び組織機構改革による適正人員の配置による人件費の抑制を行うなど、歳出の縮減を図っていく。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45807</xdr:rowOff>
    </xdr:from>
    <xdr:to>
      <xdr:col>23</xdr:col>
      <xdr:colOff>133350</xdr:colOff>
      <xdr:row>82</xdr:row>
      <xdr:rowOff>124718</xdr:rowOff>
    </xdr:to>
    <xdr:cxnSp macro="">
      <xdr:nvCxnSpPr>
        <xdr:cNvPr id="196" name="直線コネクタ 195"/>
        <xdr:cNvCxnSpPr/>
      </xdr:nvCxnSpPr>
      <xdr:spPr>
        <a:xfrm>
          <a:off x="4114800" y="14104707"/>
          <a:ext cx="838200" cy="7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12447</xdr:rowOff>
    </xdr:from>
    <xdr:to>
      <xdr:col>19</xdr:col>
      <xdr:colOff>133350</xdr:colOff>
      <xdr:row>82</xdr:row>
      <xdr:rowOff>45807</xdr:rowOff>
    </xdr:to>
    <xdr:cxnSp macro="">
      <xdr:nvCxnSpPr>
        <xdr:cNvPr id="199" name="直線コネクタ 198"/>
        <xdr:cNvCxnSpPr/>
      </xdr:nvCxnSpPr>
      <xdr:spPr>
        <a:xfrm>
          <a:off x="3225800" y="14071347"/>
          <a:ext cx="889000" cy="3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12447</xdr:rowOff>
    </xdr:from>
    <xdr:to>
      <xdr:col>15</xdr:col>
      <xdr:colOff>82550</xdr:colOff>
      <xdr:row>82</xdr:row>
      <xdr:rowOff>31934</xdr:rowOff>
    </xdr:to>
    <xdr:cxnSp macro="">
      <xdr:nvCxnSpPr>
        <xdr:cNvPr id="202" name="直線コネクタ 201"/>
        <xdr:cNvCxnSpPr/>
      </xdr:nvCxnSpPr>
      <xdr:spPr>
        <a:xfrm flipV="1">
          <a:off x="2336800" y="14071347"/>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31934</xdr:rowOff>
    </xdr:from>
    <xdr:to>
      <xdr:col>11</xdr:col>
      <xdr:colOff>31750</xdr:colOff>
      <xdr:row>82</xdr:row>
      <xdr:rowOff>119616</xdr:rowOff>
    </xdr:to>
    <xdr:cxnSp macro="">
      <xdr:nvCxnSpPr>
        <xdr:cNvPr id="205" name="直線コネクタ 204"/>
        <xdr:cNvCxnSpPr/>
      </xdr:nvCxnSpPr>
      <xdr:spPr>
        <a:xfrm flipV="1">
          <a:off x="1447800" y="14090834"/>
          <a:ext cx="889000" cy="8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73918</xdr:rowOff>
    </xdr:from>
    <xdr:to>
      <xdr:col>23</xdr:col>
      <xdr:colOff>184150</xdr:colOff>
      <xdr:row>83</xdr:row>
      <xdr:rowOff>4068</xdr:rowOff>
    </xdr:to>
    <xdr:sp macro="" textlink="">
      <xdr:nvSpPr>
        <xdr:cNvPr id="215" name="楕円 214"/>
        <xdr:cNvSpPr/>
      </xdr:nvSpPr>
      <xdr:spPr>
        <a:xfrm>
          <a:off x="4902200" y="1413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90445</xdr:rowOff>
    </xdr:from>
    <xdr:ext cx="762000" cy="259045"/>
    <xdr:sp macro="" textlink="">
      <xdr:nvSpPr>
        <xdr:cNvPr id="216" name="人件費・物件費等の状況該当値テキスト"/>
        <xdr:cNvSpPr txBox="1"/>
      </xdr:nvSpPr>
      <xdr:spPr>
        <a:xfrm>
          <a:off x="5041900" y="1397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166457</xdr:rowOff>
    </xdr:from>
    <xdr:to>
      <xdr:col>19</xdr:col>
      <xdr:colOff>184150</xdr:colOff>
      <xdr:row>82</xdr:row>
      <xdr:rowOff>96607</xdr:rowOff>
    </xdr:to>
    <xdr:sp macro="" textlink="">
      <xdr:nvSpPr>
        <xdr:cNvPr id="217" name="楕円 216"/>
        <xdr:cNvSpPr/>
      </xdr:nvSpPr>
      <xdr:spPr>
        <a:xfrm>
          <a:off x="4064000" y="140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106784</xdr:rowOff>
    </xdr:from>
    <xdr:ext cx="736600" cy="259045"/>
    <xdr:sp macro="" textlink="">
      <xdr:nvSpPr>
        <xdr:cNvPr id="218" name="テキスト ボックス 217"/>
        <xdr:cNvSpPr txBox="1"/>
      </xdr:nvSpPr>
      <xdr:spPr>
        <a:xfrm>
          <a:off x="3733800" y="13822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133097</xdr:rowOff>
    </xdr:from>
    <xdr:to>
      <xdr:col>15</xdr:col>
      <xdr:colOff>133350</xdr:colOff>
      <xdr:row>82</xdr:row>
      <xdr:rowOff>63247</xdr:rowOff>
    </xdr:to>
    <xdr:sp macro="" textlink="">
      <xdr:nvSpPr>
        <xdr:cNvPr id="219" name="楕円 218"/>
        <xdr:cNvSpPr/>
      </xdr:nvSpPr>
      <xdr:spPr>
        <a:xfrm>
          <a:off x="3175000" y="140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73424</xdr:rowOff>
    </xdr:from>
    <xdr:ext cx="762000" cy="259045"/>
    <xdr:sp macro="" textlink="">
      <xdr:nvSpPr>
        <xdr:cNvPr id="220" name="テキスト ボックス 219"/>
        <xdr:cNvSpPr txBox="1"/>
      </xdr:nvSpPr>
      <xdr:spPr>
        <a:xfrm>
          <a:off x="2844800" y="137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152584</xdr:rowOff>
    </xdr:from>
    <xdr:to>
      <xdr:col>11</xdr:col>
      <xdr:colOff>82550</xdr:colOff>
      <xdr:row>82</xdr:row>
      <xdr:rowOff>82734</xdr:rowOff>
    </xdr:to>
    <xdr:sp macro="" textlink="">
      <xdr:nvSpPr>
        <xdr:cNvPr id="221" name="楕円 220"/>
        <xdr:cNvSpPr/>
      </xdr:nvSpPr>
      <xdr:spPr>
        <a:xfrm>
          <a:off x="2286000" y="140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92911</xdr:rowOff>
    </xdr:from>
    <xdr:ext cx="762000" cy="259045"/>
    <xdr:sp macro="" textlink="">
      <xdr:nvSpPr>
        <xdr:cNvPr id="222" name="テキスト ボックス 221"/>
        <xdr:cNvSpPr txBox="1"/>
      </xdr:nvSpPr>
      <xdr:spPr>
        <a:xfrm>
          <a:off x="1955800" y="1380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68816</xdr:rowOff>
    </xdr:from>
    <xdr:to>
      <xdr:col>7</xdr:col>
      <xdr:colOff>31750</xdr:colOff>
      <xdr:row>82</xdr:row>
      <xdr:rowOff>170416</xdr:rowOff>
    </xdr:to>
    <xdr:sp macro="" textlink="">
      <xdr:nvSpPr>
        <xdr:cNvPr id="223" name="楕円 222"/>
        <xdr:cNvSpPr/>
      </xdr:nvSpPr>
      <xdr:spPr>
        <a:xfrm>
          <a:off x="1397000" y="141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9143</xdr:rowOff>
    </xdr:from>
    <xdr:ext cx="762000" cy="259045"/>
    <xdr:sp macro="" textlink="">
      <xdr:nvSpPr>
        <xdr:cNvPr id="224" name="テキスト ボックス 223"/>
        <xdr:cNvSpPr txBox="1"/>
      </xdr:nvSpPr>
      <xdr:spPr>
        <a:xfrm>
          <a:off x="1066800" y="1389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全国市町村平均、類似団体平均よりは低く抑えられている。</a:t>
          </a:r>
        </a:p>
        <a:p>
          <a:r>
            <a:rPr kumimoji="1" lang="ja-JP" altLang="en-US" sz="1300">
              <a:latin typeface="ＭＳ Ｐゴシック" panose="020B0600070205080204" pitchFamily="50" charset="-128"/>
              <a:ea typeface="ＭＳ Ｐゴシック" panose="020B0600070205080204" pitchFamily="50" charset="-128"/>
            </a:rPr>
            <a:t>引き続き住民の理解が得られるよう、周辺の民間企業の平均給与の状況等を踏まえ、給与の適正化に努める。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121859</xdr:rowOff>
    </xdr:from>
    <xdr:to>
      <xdr:col>81</xdr:col>
      <xdr:colOff>44450</xdr:colOff>
      <xdr:row>85</xdr:row>
      <xdr:rowOff>43241</xdr:rowOff>
    </xdr:to>
    <xdr:cxnSp macro="">
      <xdr:nvCxnSpPr>
        <xdr:cNvPr id="260" name="直線コネクタ 259"/>
        <xdr:cNvCxnSpPr/>
      </xdr:nvCxnSpPr>
      <xdr:spPr>
        <a:xfrm flipV="1">
          <a:off x="16179800" y="14352209"/>
          <a:ext cx="8382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86</xdr:row>
      <xdr:rowOff>21166</xdr:rowOff>
    </xdr:to>
    <xdr:cxnSp macro="">
      <xdr:nvCxnSpPr>
        <xdr:cNvPr id="263" name="直線コネクタ 262"/>
        <xdr:cNvCxnSpPr/>
      </xdr:nvCxnSpPr>
      <xdr:spPr>
        <a:xfrm flipV="1">
          <a:off x="15290800" y="14616491"/>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21166</xdr:rowOff>
    </xdr:to>
    <xdr:cxnSp macro="">
      <xdr:nvCxnSpPr>
        <xdr:cNvPr id="266" name="直線コネクタ 265"/>
        <xdr:cNvCxnSpPr/>
      </xdr:nvCxnSpPr>
      <xdr:spPr>
        <a:xfrm>
          <a:off x="14401800" y="147084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135164</xdr:rowOff>
    </xdr:to>
    <xdr:cxnSp macro="">
      <xdr:nvCxnSpPr>
        <xdr:cNvPr id="269" name="直線コネクタ 268"/>
        <xdr:cNvCxnSpPr/>
      </xdr:nvCxnSpPr>
      <xdr:spPr>
        <a:xfrm>
          <a:off x="13512800" y="146854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71059</xdr:rowOff>
    </xdr:from>
    <xdr:to>
      <xdr:col>81</xdr:col>
      <xdr:colOff>95250</xdr:colOff>
      <xdr:row>84</xdr:row>
      <xdr:rowOff>1209</xdr:rowOff>
    </xdr:to>
    <xdr:sp macro="" textlink="">
      <xdr:nvSpPr>
        <xdr:cNvPr id="279" name="楕円 278"/>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87586</xdr:rowOff>
    </xdr:from>
    <xdr:ext cx="762000" cy="259045"/>
    <xdr:sp macro="" textlink="">
      <xdr:nvSpPr>
        <xdr:cNvPr id="280"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163891</xdr:rowOff>
    </xdr:from>
    <xdr:to>
      <xdr:col>77</xdr:col>
      <xdr:colOff>95250</xdr:colOff>
      <xdr:row>85</xdr:row>
      <xdr:rowOff>94041</xdr:rowOff>
    </xdr:to>
    <xdr:sp macro="" textlink="">
      <xdr:nvSpPr>
        <xdr:cNvPr id="281" name="楕円 280"/>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82" name="テキスト ボックス 281"/>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5" name="楕円 284"/>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6" name="テキスト ボックス 28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7" name="楕円 286"/>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8" name="テキスト ボックス 287"/>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住民ニーズが多様化している中で増加傾向にあるが、類似団体では少ない位置にある。様々な住民生活に対応できるよう、民間活力の導入などを図り、限られた職員数でも住民サービスが向上するような行政改革を引き続き行う。</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81026</xdr:rowOff>
    </xdr:from>
    <xdr:to>
      <xdr:col>81</xdr:col>
      <xdr:colOff>44450</xdr:colOff>
      <xdr:row>59</xdr:row>
      <xdr:rowOff>100933</xdr:rowOff>
    </xdr:to>
    <xdr:cxnSp macro="">
      <xdr:nvCxnSpPr>
        <xdr:cNvPr id="319" name="直線コネクタ 318"/>
        <xdr:cNvCxnSpPr/>
      </xdr:nvCxnSpPr>
      <xdr:spPr>
        <a:xfrm flipV="1">
          <a:off x="16179800" y="10196576"/>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86455</xdr:rowOff>
    </xdr:from>
    <xdr:to>
      <xdr:col>77</xdr:col>
      <xdr:colOff>44450</xdr:colOff>
      <xdr:row>59</xdr:row>
      <xdr:rowOff>100933</xdr:rowOff>
    </xdr:to>
    <xdr:cxnSp macro="">
      <xdr:nvCxnSpPr>
        <xdr:cNvPr id="322" name="直線コネクタ 321"/>
        <xdr:cNvCxnSpPr/>
      </xdr:nvCxnSpPr>
      <xdr:spPr>
        <a:xfrm>
          <a:off x="15290800" y="1020200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86455</xdr:rowOff>
    </xdr:from>
    <xdr:to>
      <xdr:col>72</xdr:col>
      <xdr:colOff>203200</xdr:colOff>
      <xdr:row>59</xdr:row>
      <xdr:rowOff>93694</xdr:rowOff>
    </xdr:to>
    <xdr:cxnSp macro="">
      <xdr:nvCxnSpPr>
        <xdr:cNvPr id="325" name="直線コネクタ 324"/>
        <xdr:cNvCxnSpPr/>
      </xdr:nvCxnSpPr>
      <xdr:spPr>
        <a:xfrm flipV="1">
          <a:off x="14401800" y="1020200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52674</xdr:rowOff>
    </xdr:from>
    <xdr:to>
      <xdr:col>68</xdr:col>
      <xdr:colOff>152400</xdr:colOff>
      <xdr:row>59</xdr:row>
      <xdr:rowOff>93694</xdr:rowOff>
    </xdr:to>
    <xdr:cxnSp macro="">
      <xdr:nvCxnSpPr>
        <xdr:cNvPr id="328" name="直線コネクタ 327"/>
        <xdr:cNvCxnSpPr/>
      </xdr:nvCxnSpPr>
      <xdr:spPr>
        <a:xfrm>
          <a:off x="13512800" y="10168224"/>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30226</xdr:rowOff>
    </xdr:from>
    <xdr:to>
      <xdr:col>81</xdr:col>
      <xdr:colOff>95250</xdr:colOff>
      <xdr:row>59</xdr:row>
      <xdr:rowOff>131826</xdr:rowOff>
    </xdr:to>
    <xdr:sp macro="" textlink="">
      <xdr:nvSpPr>
        <xdr:cNvPr id="338" name="楕円 337"/>
        <xdr:cNvSpPr/>
      </xdr:nvSpPr>
      <xdr:spPr>
        <a:xfrm>
          <a:off x="169672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122953</xdr:rowOff>
    </xdr:from>
    <xdr:ext cx="762000" cy="259045"/>
    <xdr:sp macro="" textlink="">
      <xdr:nvSpPr>
        <xdr:cNvPr id="339" name="定員管理の状況該当値テキスト"/>
        <xdr:cNvSpPr txBox="1"/>
      </xdr:nvSpPr>
      <xdr:spPr>
        <a:xfrm>
          <a:off x="17106900" y="1006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50133</xdr:rowOff>
    </xdr:from>
    <xdr:to>
      <xdr:col>77</xdr:col>
      <xdr:colOff>95250</xdr:colOff>
      <xdr:row>59</xdr:row>
      <xdr:rowOff>151733</xdr:rowOff>
    </xdr:to>
    <xdr:sp macro="" textlink="">
      <xdr:nvSpPr>
        <xdr:cNvPr id="340" name="楕円 339"/>
        <xdr:cNvSpPr/>
      </xdr:nvSpPr>
      <xdr:spPr>
        <a:xfrm>
          <a:off x="16129000" y="101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161910</xdr:rowOff>
    </xdr:from>
    <xdr:ext cx="736600" cy="259045"/>
    <xdr:sp macro="" textlink="">
      <xdr:nvSpPr>
        <xdr:cNvPr id="341" name="テキスト ボックス 340"/>
        <xdr:cNvSpPr txBox="1"/>
      </xdr:nvSpPr>
      <xdr:spPr>
        <a:xfrm>
          <a:off x="15798800" y="9934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35655</xdr:rowOff>
    </xdr:from>
    <xdr:to>
      <xdr:col>73</xdr:col>
      <xdr:colOff>44450</xdr:colOff>
      <xdr:row>59</xdr:row>
      <xdr:rowOff>137255</xdr:rowOff>
    </xdr:to>
    <xdr:sp macro="" textlink="">
      <xdr:nvSpPr>
        <xdr:cNvPr id="342" name="楕円 341"/>
        <xdr:cNvSpPr/>
      </xdr:nvSpPr>
      <xdr:spPr>
        <a:xfrm>
          <a:off x="15240000" y="101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147432</xdr:rowOff>
    </xdr:from>
    <xdr:ext cx="762000" cy="259045"/>
    <xdr:sp macro="" textlink="">
      <xdr:nvSpPr>
        <xdr:cNvPr id="343" name="テキスト ボックス 342"/>
        <xdr:cNvSpPr txBox="1"/>
      </xdr:nvSpPr>
      <xdr:spPr>
        <a:xfrm>
          <a:off x="14909800" y="992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42894</xdr:rowOff>
    </xdr:from>
    <xdr:to>
      <xdr:col>68</xdr:col>
      <xdr:colOff>203200</xdr:colOff>
      <xdr:row>59</xdr:row>
      <xdr:rowOff>144494</xdr:rowOff>
    </xdr:to>
    <xdr:sp macro="" textlink="">
      <xdr:nvSpPr>
        <xdr:cNvPr id="344" name="楕円 343"/>
        <xdr:cNvSpPr/>
      </xdr:nvSpPr>
      <xdr:spPr>
        <a:xfrm>
          <a:off x="14351000" y="101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154671</xdr:rowOff>
    </xdr:from>
    <xdr:ext cx="762000" cy="259045"/>
    <xdr:sp macro="" textlink="">
      <xdr:nvSpPr>
        <xdr:cNvPr id="345" name="テキスト ボックス 344"/>
        <xdr:cNvSpPr txBox="1"/>
      </xdr:nvSpPr>
      <xdr:spPr>
        <a:xfrm>
          <a:off x="14020800" y="99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1874</xdr:rowOff>
    </xdr:from>
    <xdr:to>
      <xdr:col>64</xdr:col>
      <xdr:colOff>152400</xdr:colOff>
      <xdr:row>59</xdr:row>
      <xdr:rowOff>103474</xdr:rowOff>
    </xdr:to>
    <xdr:sp macro="" textlink="">
      <xdr:nvSpPr>
        <xdr:cNvPr id="346" name="楕円 345"/>
        <xdr:cNvSpPr/>
      </xdr:nvSpPr>
      <xdr:spPr>
        <a:xfrm>
          <a:off x="13462000" y="10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113651</xdr:rowOff>
    </xdr:from>
    <xdr:ext cx="762000" cy="259045"/>
    <xdr:sp macro="" textlink="">
      <xdr:nvSpPr>
        <xdr:cNvPr id="347" name="テキスト ボックス 346"/>
        <xdr:cNvSpPr txBox="1"/>
      </xdr:nvSpPr>
      <xdr:spPr>
        <a:xfrm>
          <a:off x="13131800" y="98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全国平均・長野県平均を上回っているものの、類似団体平均、早期健全化基準よりは下回っている。</a:t>
          </a:r>
        </a:p>
        <a:p>
          <a:r>
            <a:rPr kumimoji="1" lang="ja-JP" altLang="en-US" sz="1300">
              <a:latin typeface="ＭＳ Ｐゴシック" panose="020B0600070205080204" pitchFamily="50" charset="-128"/>
              <a:ea typeface="ＭＳ Ｐゴシック" panose="020B0600070205080204" pitchFamily="50" charset="-128"/>
            </a:rPr>
            <a:t>引き続き、新規地方債の発行は交付税措置率が高いものを借入れる等精査選択するとともに、繰上償還または利率の高い起債の借換を実施するなど低減に努める。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25400</xdr:rowOff>
    </xdr:to>
    <xdr:cxnSp macro="">
      <xdr:nvCxnSpPr>
        <xdr:cNvPr id="380" name="直線コネクタ 379"/>
        <xdr:cNvCxnSpPr/>
      </xdr:nvCxnSpPr>
      <xdr:spPr>
        <a:xfrm flipV="1">
          <a:off x="16179800" y="716195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89746</xdr:rowOff>
    </xdr:to>
    <xdr:cxnSp macro="">
      <xdr:nvCxnSpPr>
        <xdr:cNvPr id="383" name="直線コネクタ 382"/>
        <xdr:cNvCxnSpPr/>
      </xdr:nvCxnSpPr>
      <xdr:spPr>
        <a:xfrm flipV="1">
          <a:off x="15290800" y="72263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89746</xdr:rowOff>
    </xdr:to>
    <xdr:cxnSp macro="">
      <xdr:nvCxnSpPr>
        <xdr:cNvPr id="386" name="直線コネクタ 385"/>
        <xdr:cNvCxnSpPr/>
      </xdr:nvCxnSpPr>
      <xdr:spPr>
        <a:xfrm>
          <a:off x="14401800" y="7290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89746</xdr:rowOff>
    </xdr:to>
    <xdr:cxnSp macro="">
      <xdr:nvCxnSpPr>
        <xdr:cNvPr id="389" name="直線コネクタ 388"/>
        <xdr:cNvCxnSpPr/>
      </xdr:nvCxnSpPr>
      <xdr:spPr>
        <a:xfrm>
          <a:off x="13512800" y="71941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99" name="楕円 398"/>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400" name="公債費負担の状況該当値テキスト"/>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1" name="楕円 400"/>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2" name="テキスト ボックス 401"/>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3" name="楕円 402"/>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4" name="テキスト ボックス 403"/>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5" name="楕円 404"/>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6" name="テキスト ボックス 405"/>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7" name="楕円 406"/>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08" name="テキスト ボックス 407"/>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将来負担が発生しないよう、引き続き地方債残高と債務負担額、他会計への起債償還に充てる繰出金などに配慮した計画的な起債に努める。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
6,185
66.61
5,458,170
5,067,160
219,645
2,604,245
1,921,256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類似団体平均・全国平均とほぼ同程度の水準となっている。</a:t>
          </a:r>
        </a:p>
        <a:p>
          <a:r>
            <a:rPr kumimoji="1" lang="ja-JP" altLang="en-US" sz="1300">
              <a:latin typeface="ＭＳ Ｐゴシック" panose="020B0600070205080204" pitchFamily="50" charset="-128"/>
              <a:ea typeface="ＭＳ Ｐゴシック" panose="020B0600070205080204" pitchFamily="50" charset="-128"/>
            </a:rPr>
            <a:t>会計年度任用職員制度の導入により上昇傾向にある。引き続き職員の適正配置により人件費の削減に努める。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115570</xdr:rowOff>
    </xdr:to>
    <xdr:cxnSp macro="">
      <xdr:nvCxnSpPr>
        <xdr:cNvPr id="64" name="直線コネクタ 63"/>
        <xdr:cNvCxnSpPr/>
      </xdr:nvCxnSpPr>
      <xdr:spPr>
        <a:xfrm>
          <a:off x="3987800" y="64180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92710</xdr:rowOff>
    </xdr:to>
    <xdr:cxnSp macro="">
      <xdr:nvCxnSpPr>
        <xdr:cNvPr id="67" name="直線コネクタ 66"/>
        <xdr:cNvCxnSpPr/>
      </xdr:nvCxnSpPr>
      <xdr:spPr>
        <a:xfrm flipV="1">
          <a:off x="3098800" y="6418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92710</xdr:rowOff>
    </xdr:to>
    <xdr:cxnSp macro="">
      <xdr:nvCxnSpPr>
        <xdr:cNvPr id="70" name="直線コネクタ 69"/>
        <xdr:cNvCxnSpPr/>
      </xdr:nvCxnSpPr>
      <xdr:spPr>
        <a:xfrm>
          <a:off x="2209800" y="6404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37</xdr:row>
      <xdr:rowOff>60706</xdr:rowOff>
    </xdr:to>
    <xdr:cxnSp macro="">
      <xdr:nvCxnSpPr>
        <xdr:cNvPr id="73" name="直線コネクタ 72"/>
        <xdr:cNvCxnSpPr/>
      </xdr:nvCxnSpPr>
      <xdr:spPr>
        <a:xfrm>
          <a:off x="1320800" y="62397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事務の共同化・効率化を図り、限られた財源を有効活用できるよう努めたこと等により類似団体平均よりも低く抑えられており、今後も同水準を維持できるよう努める。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58420</xdr:rowOff>
    </xdr:to>
    <xdr:cxnSp macro="">
      <xdr:nvCxnSpPr>
        <xdr:cNvPr id="125" name="直線コネクタ 124"/>
        <xdr:cNvCxnSpPr/>
      </xdr:nvCxnSpPr>
      <xdr:spPr>
        <a:xfrm flipV="1">
          <a:off x="15671800" y="2748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58420</xdr:rowOff>
    </xdr:to>
    <xdr:cxnSp macro="">
      <xdr:nvCxnSpPr>
        <xdr:cNvPr id="128" name="直線コネクタ 127"/>
        <xdr:cNvCxnSpPr/>
      </xdr:nvCxnSpPr>
      <xdr:spPr>
        <a:xfrm>
          <a:off x="14782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43180</xdr:rowOff>
    </xdr:to>
    <xdr:cxnSp macro="">
      <xdr:nvCxnSpPr>
        <xdr:cNvPr id="131" name="直線コネクタ 130"/>
        <xdr:cNvCxnSpPr/>
      </xdr:nvCxnSpPr>
      <xdr:spPr>
        <a:xfrm>
          <a:off x="13893800" y="271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134620</xdr:rowOff>
    </xdr:to>
    <xdr:cxnSp macro="">
      <xdr:nvCxnSpPr>
        <xdr:cNvPr id="134" name="直線コネクタ 133"/>
        <xdr:cNvCxnSpPr/>
      </xdr:nvCxnSpPr>
      <xdr:spPr>
        <a:xfrm flipV="1">
          <a:off x="13004800" y="27101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4" name="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6" name="楕円 145"/>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7" name="テキスト ボックス 146"/>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9" name="テキスト ボックス 148"/>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1" name="テキスト ボックス 150"/>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3" name="テキスト ボックス 152"/>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全国平均・長野県平均よりは下回っているが、類似団体平均よりはわずかに上回っている。福祉医療による医療費無償化や児童福祉及び高齢者福祉サービスの充実を図っている。</a:t>
          </a:r>
        </a:p>
        <a:p>
          <a:r>
            <a:rPr kumimoji="1" lang="ja-JP" altLang="en-US" sz="1300">
              <a:latin typeface="ＭＳ Ｐゴシック" panose="020B0600070205080204" pitchFamily="50" charset="-128"/>
              <a:ea typeface="ＭＳ Ｐゴシック" panose="020B0600070205080204" pitchFamily="50" charset="-128"/>
            </a:rPr>
            <a:t>令和２年度は微減しているが、高齢化により上昇が予想されるため、財政を圧迫させないように努めるとともに、施策の精査を図っていく。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57</xdr:row>
      <xdr:rowOff>115570</xdr:rowOff>
    </xdr:to>
    <xdr:cxnSp macro="">
      <xdr:nvCxnSpPr>
        <xdr:cNvPr id="184" name="直線コネクタ 183"/>
        <xdr:cNvCxnSpPr/>
      </xdr:nvCxnSpPr>
      <xdr:spPr>
        <a:xfrm flipV="1">
          <a:off x="3987800" y="97053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57</xdr:row>
      <xdr:rowOff>115570</xdr:rowOff>
    </xdr:to>
    <xdr:cxnSp macro="">
      <xdr:nvCxnSpPr>
        <xdr:cNvPr id="187" name="直線コネクタ 186"/>
        <xdr:cNvCxnSpPr/>
      </xdr:nvCxnSpPr>
      <xdr:spPr>
        <a:xfrm>
          <a:off x="3098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57</xdr:row>
      <xdr:rowOff>46990</xdr:rowOff>
    </xdr:to>
    <xdr:cxnSp macro="">
      <xdr:nvCxnSpPr>
        <xdr:cNvPr id="190" name="直線コネクタ 189"/>
        <xdr:cNvCxnSpPr/>
      </xdr:nvCxnSpPr>
      <xdr:spPr>
        <a:xfrm>
          <a:off x="2209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57</xdr:row>
      <xdr:rowOff>1270</xdr:rowOff>
    </xdr:to>
    <xdr:cxnSp macro="">
      <xdr:nvCxnSpPr>
        <xdr:cNvPr id="193" name="直線コネクタ 192"/>
        <xdr:cNvCxnSpPr/>
      </xdr:nvCxnSpPr>
      <xdr:spPr>
        <a:xfrm>
          <a:off x="1320800" y="968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3" name="楕円 202"/>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4"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5" name="楕円 204"/>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6" name="テキスト ボックス 205"/>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07" name="楕円 206"/>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82567</xdr:rowOff>
    </xdr:from>
    <xdr:ext cx="762000" cy="259045"/>
    <xdr:sp macro="" textlink="">
      <xdr:nvSpPr>
        <xdr:cNvPr id="208" name="テキスト ボックス 207"/>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121920</xdr:rowOff>
    </xdr:from>
    <xdr:to>
      <xdr:col>11</xdr:col>
      <xdr:colOff>60325</xdr:colOff>
      <xdr:row>57</xdr:row>
      <xdr:rowOff>52070</xdr:rowOff>
    </xdr:to>
    <xdr:sp macro="" textlink="">
      <xdr:nvSpPr>
        <xdr:cNvPr id="209" name="楕円 208"/>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36847</xdr:rowOff>
    </xdr:from>
    <xdr:ext cx="762000" cy="259045"/>
    <xdr:sp macro="" textlink="">
      <xdr:nvSpPr>
        <xdr:cNvPr id="210" name="テキスト ボックス 209"/>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1" name="楕円 210"/>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212" name="テキスト ボックス 211"/>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令和２年度は類似団体平均と同水準となっている。今後も、情勢変化に応じて財政運用していきたい。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56</xdr:row>
      <xdr:rowOff>88900</xdr:rowOff>
    </xdr:to>
    <xdr:cxnSp macro="">
      <xdr:nvCxnSpPr>
        <xdr:cNvPr id="245" name="直線コネクタ 244"/>
        <xdr:cNvCxnSpPr/>
      </xdr:nvCxnSpPr>
      <xdr:spPr>
        <a:xfrm>
          <a:off x="15671800" y="936244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58</xdr:row>
      <xdr:rowOff>134620</xdr:rowOff>
    </xdr:to>
    <xdr:cxnSp macro="">
      <xdr:nvCxnSpPr>
        <xdr:cNvPr id="248" name="直線コネクタ 247"/>
        <xdr:cNvCxnSpPr/>
      </xdr:nvCxnSpPr>
      <xdr:spPr>
        <a:xfrm flipV="1">
          <a:off x="14782800" y="9362440"/>
          <a:ext cx="889000" cy="7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58</xdr:row>
      <xdr:rowOff>149860</xdr:rowOff>
    </xdr:to>
    <xdr:cxnSp macro="">
      <xdr:nvCxnSpPr>
        <xdr:cNvPr id="251" name="直線コネクタ 250"/>
        <xdr:cNvCxnSpPr/>
      </xdr:nvCxnSpPr>
      <xdr:spPr>
        <a:xfrm flipV="1">
          <a:off x="13893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1270</xdr:rowOff>
    </xdr:to>
    <xdr:cxnSp macro="">
      <xdr:nvCxnSpPr>
        <xdr:cNvPr id="254" name="直線コネクタ 253"/>
        <xdr:cNvCxnSpPr/>
      </xdr:nvCxnSpPr>
      <xdr:spPr>
        <a:xfrm flipV="1">
          <a:off x="13004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4" name="楕円 263"/>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5"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6" name="楕円 265"/>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7" name="テキスト ボックス 266"/>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68" name="楕円 267"/>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69" name="テキスト ボックス 268"/>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0" name="楕円 269"/>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1" name="テキスト ボックス 270"/>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2" name="楕円 271"/>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3" name="テキスト ボックス 272"/>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補助費に係る経常収支経費は、令和元年度に下水道事業会計の法適化により上昇して以降、類似団体平均とほぼ同水準となっている。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限られた財源を有効活用できるよう、また補助事業が更に効果的なものとなるよう、事業の精査に努める。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168148</xdr:rowOff>
    </xdr:to>
    <xdr:cxnSp macro="">
      <xdr:nvCxnSpPr>
        <xdr:cNvPr id="303" name="直線コネクタ 302"/>
        <xdr:cNvCxnSpPr/>
      </xdr:nvCxnSpPr>
      <xdr:spPr>
        <a:xfrm flipV="1">
          <a:off x="15671800" y="62809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168148</xdr:rowOff>
    </xdr:to>
    <xdr:cxnSp macro="">
      <xdr:nvCxnSpPr>
        <xdr:cNvPr id="306" name="直線コネクタ 305"/>
        <xdr:cNvCxnSpPr/>
      </xdr:nvCxnSpPr>
      <xdr:spPr>
        <a:xfrm>
          <a:off x="14782800" y="61528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161290</xdr:rowOff>
    </xdr:to>
    <xdr:cxnSp macro="">
      <xdr:nvCxnSpPr>
        <xdr:cNvPr id="309" name="直線コネクタ 308"/>
        <xdr:cNvCxnSpPr/>
      </xdr:nvCxnSpPr>
      <xdr:spPr>
        <a:xfrm flipV="1">
          <a:off x="13893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12" name="直線コネクタ 311"/>
        <xdr:cNvCxnSpPr/>
      </xdr:nvCxnSpPr>
      <xdr:spPr>
        <a:xfrm>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2" name="楕円 321"/>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3"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4" name="楕円 323"/>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5" name="テキスト ボックス 324"/>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6" name="楕円 325"/>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7" name="テキスト ボックス 32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8" name="楕円 327"/>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9" name="テキスト ボックス 328"/>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0" name="楕円 329"/>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1" name="テキスト ボックス 330"/>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全国平均・長野県平均・類似団体平均ともに下回っているが、今後は統合保育所建設等大規模事業に係る起債借入により上昇することが見込まれる。地方債の新規発行については十分に精査選択を行い、長期的な財政計画のもと、繰上償還を行うなど健全な財政運営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127000</xdr:rowOff>
    </xdr:to>
    <xdr:cxnSp macro="">
      <xdr:nvCxnSpPr>
        <xdr:cNvPr id="361" name="直線コネクタ 360"/>
        <xdr:cNvCxnSpPr/>
      </xdr:nvCxnSpPr>
      <xdr:spPr>
        <a:xfrm>
          <a:off x="3987800" y="13148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136144</xdr:rowOff>
    </xdr:to>
    <xdr:cxnSp macro="">
      <xdr:nvCxnSpPr>
        <xdr:cNvPr id="364" name="直線コネクタ 363"/>
        <xdr:cNvCxnSpPr/>
      </xdr:nvCxnSpPr>
      <xdr:spPr>
        <a:xfrm flipV="1">
          <a:off x="3098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77</xdr:row>
      <xdr:rowOff>92711</xdr:rowOff>
    </xdr:to>
    <xdr:cxnSp macro="">
      <xdr:nvCxnSpPr>
        <xdr:cNvPr id="367" name="直線コネクタ 366"/>
        <xdr:cNvCxnSpPr/>
      </xdr:nvCxnSpPr>
      <xdr:spPr>
        <a:xfrm flipV="1">
          <a:off x="2209800" y="131663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92711</xdr:rowOff>
    </xdr:to>
    <xdr:cxnSp macro="">
      <xdr:nvCxnSpPr>
        <xdr:cNvPr id="370" name="直線コネクタ 369"/>
        <xdr:cNvCxnSpPr/>
      </xdr:nvCxnSpPr>
      <xdr:spPr>
        <a:xfrm>
          <a:off x="1320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0" name="楕円 379"/>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1"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2" name="楕円 381"/>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3" name="テキスト ボックス 382"/>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4" name="楕円 383"/>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5" name="テキスト ボックス 384"/>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6" name="楕円 385"/>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7" name="テキスト ボックス 386"/>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8" name="楕円 387"/>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9" name="テキスト ボックス 388"/>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全国平均・長野県平均・類似団体平均を下回っている。引き続き総合計画・実施計画に沿った事業見直しによる経常経費の削減に努める。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65278</xdr:rowOff>
    </xdr:to>
    <xdr:cxnSp macro="">
      <xdr:nvCxnSpPr>
        <xdr:cNvPr id="420" name="直線コネクタ 419"/>
        <xdr:cNvCxnSpPr/>
      </xdr:nvCxnSpPr>
      <xdr:spPr>
        <a:xfrm>
          <a:off x="15671800" y="128143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76</xdr:row>
      <xdr:rowOff>21844</xdr:rowOff>
    </xdr:to>
    <xdr:cxnSp macro="">
      <xdr:nvCxnSpPr>
        <xdr:cNvPr id="423" name="直線コネクタ 422"/>
        <xdr:cNvCxnSpPr/>
      </xdr:nvCxnSpPr>
      <xdr:spPr>
        <a:xfrm flipV="1">
          <a:off x="14782800" y="1281430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21844</xdr:rowOff>
    </xdr:to>
    <xdr:cxnSp macro="">
      <xdr:nvCxnSpPr>
        <xdr:cNvPr id="426" name="直線コネクタ 425"/>
        <xdr:cNvCxnSpPr/>
      </xdr:nvCxnSpPr>
      <xdr:spPr>
        <a:xfrm>
          <a:off x="13893800" y="129834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124714</xdr:rowOff>
    </xdr:to>
    <xdr:cxnSp macro="">
      <xdr:nvCxnSpPr>
        <xdr:cNvPr id="429" name="直線コネクタ 428"/>
        <xdr:cNvCxnSpPr/>
      </xdr:nvCxnSpPr>
      <xdr:spPr>
        <a:xfrm>
          <a:off x="13004800" y="128920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39" name="楕円 438"/>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40" name="公債費以外該当値テキスト"/>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41" name="楕円 440"/>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42" name="テキスト ボックス 441"/>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3" name="楕円 442"/>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44" name="テキスト ボックス 443"/>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45" name="楕円 444"/>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46" name="テキスト ボックス 445"/>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47" name="楕円 446"/>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48" name="テキスト ボックス 447"/>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125924</xdr:rowOff>
    </xdr:from>
    <xdr:to>
      <xdr:col>29</xdr:col>
      <xdr:colOff>127000</xdr:colOff>
      <xdr:row>18</xdr:row>
      <xdr:rowOff>133953</xdr:rowOff>
    </xdr:to>
    <xdr:cxnSp macro="">
      <xdr:nvCxnSpPr>
        <xdr:cNvPr id="48" name="直線コネクタ 47"/>
        <xdr:cNvCxnSpPr/>
      </xdr:nvCxnSpPr>
      <xdr:spPr bwMode="auto">
        <a:xfrm flipV="1">
          <a:off x="5003800" y="3259649"/>
          <a:ext cx="647700" cy="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133953</xdr:rowOff>
    </xdr:from>
    <xdr:to>
      <xdr:col>26</xdr:col>
      <xdr:colOff>50800</xdr:colOff>
      <xdr:row>19</xdr:row>
      <xdr:rowOff>3029</xdr:rowOff>
    </xdr:to>
    <xdr:cxnSp macro="">
      <xdr:nvCxnSpPr>
        <xdr:cNvPr id="51" name="直線コネクタ 50"/>
        <xdr:cNvCxnSpPr/>
      </xdr:nvCxnSpPr>
      <xdr:spPr bwMode="auto">
        <a:xfrm flipV="1">
          <a:off x="4305300" y="3267678"/>
          <a:ext cx="698500" cy="4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3029</xdr:rowOff>
    </xdr:from>
    <xdr:to>
      <xdr:col>22</xdr:col>
      <xdr:colOff>114300</xdr:colOff>
      <xdr:row>19</xdr:row>
      <xdr:rowOff>64632</xdr:rowOff>
    </xdr:to>
    <xdr:cxnSp macro="">
      <xdr:nvCxnSpPr>
        <xdr:cNvPr id="54" name="直線コネクタ 53"/>
        <xdr:cNvCxnSpPr/>
      </xdr:nvCxnSpPr>
      <xdr:spPr bwMode="auto">
        <a:xfrm flipV="1">
          <a:off x="3606800" y="3308204"/>
          <a:ext cx="698500" cy="6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64632</xdr:rowOff>
    </xdr:from>
    <xdr:to>
      <xdr:col>18</xdr:col>
      <xdr:colOff>177800</xdr:colOff>
      <xdr:row>19</xdr:row>
      <xdr:rowOff>84840</xdr:rowOff>
    </xdr:to>
    <xdr:cxnSp macro="">
      <xdr:nvCxnSpPr>
        <xdr:cNvPr id="57" name="直線コネクタ 56"/>
        <xdr:cNvCxnSpPr/>
      </xdr:nvCxnSpPr>
      <xdr:spPr bwMode="auto">
        <a:xfrm flipV="1">
          <a:off x="2908300" y="3369807"/>
          <a:ext cx="6985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75124</xdr:rowOff>
    </xdr:from>
    <xdr:to>
      <xdr:col>29</xdr:col>
      <xdr:colOff>177800</xdr:colOff>
      <xdr:row>19</xdr:row>
      <xdr:rowOff>5274</xdr:rowOff>
    </xdr:to>
    <xdr:sp macro="" textlink="">
      <xdr:nvSpPr>
        <xdr:cNvPr id="67" name="楕円 66"/>
        <xdr:cNvSpPr/>
      </xdr:nvSpPr>
      <xdr:spPr bwMode="auto">
        <a:xfrm>
          <a:off x="5600700" y="320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47201</xdr:rowOff>
    </xdr:from>
    <xdr:ext cx="762000" cy="259045"/>
    <xdr:sp macro="" textlink="">
      <xdr:nvSpPr>
        <xdr:cNvPr id="68" name="人口1人当たり決算額の推移該当値テキスト130"/>
        <xdr:cNvSpPr txBox="1"/>
      </xdr:nvSpPr>
      <xdr:spPr>
        <a:xfrm>
          <a:off x="5740400" y="318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83152</xdr:rowOff>
    </xdr:from>
    <xdr:to>
      <xdr:col>26</xdr:col>
      <xdr:colOff>101600</xdr:colOff>
      <xdr:row>19</xdr:row>
      <xdr:rowOff>13302</xdr:rowOff>
    </xdr:to>
    <xdr:sp macro="" textlink="">
      <xdr:nvSpPr>
        <xdr:cNvPr id="69" name="楕円 68"/>
        <xdr:cNvSpPr/>
      </xdr:nvSpPr>
      <xdr:spPr bwMode="auto">
        <a:xfrm>
          <a:off x="4953000" y="321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169530</xdr:rowOff>
    </xdr:from>
    <xdr:ext cx="736600" cy="259045"/>
    <xdr:sp macro="" textlink="">
      <xdr:nvSpPr>
        <xdr:cNvPr id="70" name="テキスト ボックス 69"/>
        <xdr:cNvSpPr txBox="1"/>
      </xdr:nvSpPr>
      <xdr:spPr>
        <a:xfrm>
          <a:off x="4622800" y="3303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123679</xdr:rowOff>
    </xdr:from>
    <xdr:to>
      <xdr:col>22</xdr:col>
      <xdr:colOff>165100</xdr:colOff>
      <xdr:row>19</xdr:row>
      <xdr:rowOff>53829</xdr:rowOff>
    </xdr:to>
    <xdr:sp macro="" textlink="">
      <xdr:nvSpPr>
        <xdr:cNvPr id="71" name="楕円 70"/>
        <xdr:cNvSpPr/>
      </xdr:nvSpPr>
      <xdr:spPr bwMode="auto">
        <a:xfrm>
          <a:off x="4254500" y="32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38606</xdr:rowOff>
    </xdr:from>
    <xdr:ext cx="762000" cy="259045"/>
    <xdr:sp macro="" textlink="">
      <xdr:nvSpPr>
        <xdr:cNvPr id="72" name="テキスト ボックス 71"/>
        <xdr:cNvSpPr txBox="1"/>
      </xdr:nvSpPr>
      <xdr:spPr>
        <a:xfrm>
          <a:off x="3924300" y="33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13832</xdr:rowOff>
    </xdr:from>
    <xdr:to>
      <xdr:col>19</xdr:col>
      <xdr:colOff>38100</xdr:colOff>
      <xdr:row>19</xdr:row>
      <xdr:rowOff>115432</xdr:rowOff>
    </xdr:to>
    <xdr:sp macro="" textlink="">
      <xdr:nvSpPr>
        <xdr:cNvPr id="73" name="楕円 72"/>
        <xdr:cNvSpPr/>
      </xdr:nvSpPr>
      <xdr:spPr bwMode="auto">
        <a:xfrm>
          <a:off x="3556000" y="331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100209</xdr:rowOff>
    </xdr:from>
    <xdr:ext cx="762000" cy="259045"/>
    <xdr:sp macro="" textlink="">
      <xdr:nvSpPr>
        <xdr:cNvPr id="74" name="テキスト ボックス 73"/>
        <xdr:cNvSpPr txBox="1"/>
      </xdr:nvSpPr>
      <xdr:spPr>
        <a:xfrm>
          <a:off x="3225800" y="340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34040</xdr:rowOff>
    </xdr:from>
    <xdr:to>
      <xdr:col>15</xdr:col>
      <xdr:colOff>101600</xdr:colOff>
      <xdr:row>19</xdr:row>
      <xdr:rowOff>135640</xdr:rowOff>
    </xdr:to>
    <xdr:sp macro="" textlink="">
      <xdr:nvSpPr>
        <xdr:cNvPr id="75" name="楕円 74"/>
        <xdr:cNvSpPr/>
      </xdr:nvSpPr>
      <xdr:spPr bwMode="auto">
        <a:xfrm>
          <a:off x="2857500" y="333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120417</xdr:rowOff>
    </xdr:from>
    <xdr:ext cx="762000" cy="259045"/>
    <xdr:sp macro="" textlink="">
      <xdr:nvSpPr>
        <xdr:cNvPr id="76" name="テキスト ボックス 75"/>
        <xdr:cNvSpPr txBox="1"/>
      </xdr:nvSpPr>
      <xdr:spPr>
        <a:xfrm>
          <a:off x="2527300" y="342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238034</xdr:rowOff>
    </xdr:from>
    <xdr:to>
      <xdr:col>29</xdr:col>
      <xdr:colOff>127000</xdr:colOff>
      <xdr:row>35</xdr:row>
      <xdr:rowOff>287331</xdr:rowOff>
    </xdr:to>
    <xdr:cxnSp macro="">
      <xdr:nvCxnSpPr>
        <xdr:cNvPr id="111" name="直線コネクタ 110"/>
        <xdr:cNvCxnSpPr/>
      </xdr:nvCxnSpPr>
      <xdr:spPr bwMode="auto">
        <a:xfrm flipV="1">
          <a:off x="5003800" y="6848384"/>
          <a:ext cx="647700" cy="49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287331</xdr:rowOff>
    </xdr:from>
    <xdr:to>
      <xdr:col>26</xdr:col>
      <xdr:colOff>50800</xdr:colOff>
      <xdr:row>35</xdr:row>
      <xdr:rowOff>306157</xdr:rowOff>
    </xdr:to>
    <xdr:cxnSp macro="">
      <xdr:nvCxnSpPr>
        <xdr:cNvPr id="114" name="直線コネクタ 113"/>
        <xdr:cNvCxnSpPr/>
      </xdr:nvCxnSpPr>
      <xdr:spPr bwMode="auto">
        <a:xfrm flipV="1">
          <a:off x="4305300" y="6897681"/>
          <a:ext cx="698500" cy="18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171283</xdr:rowOff>
    </xdr:from>
    <xdr:to>
      <xdr:col>22</xdr:col>
      <xdr:colOff>114300</xdr:colOff>
      <xdr:row>35</xdr:row>
      <xdr:rowOff>306157</xdr:rowOff>
    </xdr:to>
    <xdr:cxnSp macro="">
      <xdr:nvCxnSpPr>
        <xdr:cNvPr id="117" name="直線コネクタ 116"/>
        <xdr:cNvCxnSpPr/>
      </xdr:nvCxnSpPr>
      <xdr:spPr bwMode="auto">
        <a:xfrm>
          <a:off x="3606800" y="6781633"/>
          <a:ext cx="698500" cy="134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164540</xdr:rowOff>
    </xdr:from>
    <xdr:to>
      <xdr:col>18</xdr:col>
      <xdr:colOff>177800</xdr:colOff>
      <xdr:row>35</xdr:row>
      <xdr:rowOff>171283</xdr:rowOff>
    </xdr:to>
    <xdr:cxnSp macro="">
      <xdr:nvCxnSpPr>
        <xdr:cNvPr id="120" name="直線コネクタ 119"/>
        <xdr:cNvCxnSpPr/>
      </xdr:nvCxnSpPr>
      <xdr:spPr bwMode="auto">
        <a:xfrm>
          <a:off x="2908300" y="6774890"/>
          <a:ext cx="6985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187234</xdr:rowOff>
    </xdr:from>
    <xdr:to>
      <xdr:col>29</xdr:col>
      <xdr:colOff>177800</xdr:colOff>
      <xdr:row>35</xdr:row>
      <xdr:rowOff>288834</xdr:rowOff>
    </xdr:to>
    <xdr:sp macro="" textlink="">
      <xdr:nvSpPr>
        <xdr:cNvPr id="130" name="楕円 129"/>
        <xdr:cNvSpPr/>
      </xdr:nvSpPr>
      <xdr:spPr bwMode="auto">
        <a:xfrm>
          <a:off x="5600700" y="6797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159311</xdr:rowOff>
    </xdr:from>
    <xdr:ext cx="762000" cy="259045"/>
    <xdr:sp macro="" textlink="">
      <xdr:nvSpPr>
        <xdr:cNvPr id="131" name="人口1人当たり決算額の推移該当値テキスト445"/>
        <xdr:cNvSpPr txBox="1"/>
      </xdr:nvSpPr>
      <xdr:spPr>
        <a:xfrm>
          <a:off x="5740400" y="676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236531</xdr:rowOff>
    </xdr:from>
    <xdr:to>
      <xdr:col>26</xdr:col>
      <xdr:colOff>101600</xdr:colOff>
      <xdr:row>35</xdr:row>
      <xdr:rowOff>338131</xdr:rowOff>
    </xdr:to>
    <xdr:sp macro="" textlink="">
      <xdr:nvSpPr>
        <xdr:cNvPr id="132" name="楕円 131"/>
        <xdr:cNvSpPr/>
      </xdr:nvSpPr>
      <xdr:spPr bwMode="auto">
        <a:xfrm>
          <a:off x="4953000" y="6846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322908</xdr:rowOff>
    </xdr:from>
    <xdr:ext cx="736600" cy="259045"/>
    <xdr:sp macro="" textlink="">
      <xdr:nvSpPr>
        <xdr:cNvPr id="133" name="テキスト ボックス 132"/>
        <xdr:cNvSpPr txBox="1"/>
      </xdr:nvSpPr>
      <xdr:spPr>
        <a:xfrm>
          <a:off x="4622800" y="693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255357</xdr:rowOff>
    </xdr:from>
    <xdr:to>
      <xdr:col>22</xdr:col>
      <xdr:colOff>165100</xdr:colOff>
      <xdr:row>36</xdr:row>
      <xdr:rowOff>14057</xdr:rowOff>
    </xdr:to>
    <xdr:sp macro="" textlink="">
      <xdr:nvSpPr>
        <xdr:cNvPr id="134" name="楕円 133"/>
        <xdr:cNvSpPr/>
      </xdr:nvSpPr>
      <xdr:spPr bwMode="auto">
        <a:xfrm>
          <a:off x="4254500" y="6865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341734</xdr:rowOff>
    </xdr:from>
    <xdr:ext cx="762000" cy="259045"/>
    <xdr:sp macro="" textlink="">
      <xdr:nvSpPr>
        <xdr:cNvPr id="135" name="テキスト ボックス 134"/>
        <xdr:cNvSpPr txBox="1"/>
      </xdr:nvSpPr>
      <xdr:spPr>
        <a:xfrm>
          <a:off x="3924300" y="695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120483</xdr:rowOff>
    </xdr:from>
    <xdr:to>
      <xdr:col>19</xdr:col>
      <xdr:colOff>38100</xdr:colOff>
      <xdr:row>35</xdr:row>
      <xdr:rowOff>222083</xdr:rowOff>
    </xdr:to>
    <xdr:sp macro="" textlink="">
      <xdr:nvSpPr>
        <xdr:cNvPr id="136" name="楕円 135"/>
        <xdr:cNvSpPr/>
      </xdr:nvSpPr>
      <xdr:spPr bwMode="auto">
        <a:xfrm>
          <a:off x="3556000" y="673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232260</xdr:rowOff>
    </xdr:from>
    <xdr:ext cx="762000" cy="259045"/>
    <xdr:sp macro="" textlink="">
      <xdr:nvSpPr>
        <xdr:cNvPr id="137" name="テキスト ボックス 136"/>
        <xdr:cNvSpPr txBox="1"/>
      </xdr:nvSpPr>
      <xdr:spPr>
        <a:xfrm>
          <a:off x="3225800" y="649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113740</xdr:rowOff>
    </xdr:from>
    <xdr:to>
      <xdr:col>15</xdr:col>
      <xdr:colOff>101600</xdr:colOff>
      <xdr:row>35</xdr:row>
      <xdr:rowOff>215340</xdr:rowOff>
    </xdr:to>
    <xdr:sp macro="" textlink="">
      <xdr:nvSpPr>
        <xdr:cNvPr id="138" name="楕円 137"/>
        <xdr:cNvSpPr/>
      </xdr:nvSpPr>
      <xdr:spPr bwMode="auto">
        <a:xfrm>
          <a:off x="2857500" y="672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225517</xdr:rowOff>
    </xdr:from>
    <xdr:ext cx="762000" cy="259045"/>
    <xdr:sp macro="" textlink="">
      <xdr:nvSpPr>
        <xdr:cNvPr id="139" name="テキスト ボックス 138"/>
        <xdr:cNvSpPr txBox="1"/>
      </xdr:nvSpPr>
      <xdr:spPr>
        <a:xfrm>
          <a:off x="2527300" y="64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
6,185
66.61
5,458,170
5,067,160
219,645
2,604,245
1,921,256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53449</xdr:rowOff>
    </xdr:from>
    <xdr:to>
      <xdr:col>24</xdr:col>
      <xdr:colOff>63500</xdr:colOff>
      <xdr:row>36</xdr:row>
      <xdr:rowOff>111872</xdr:rowOff>
    </xdr:to>
    <xdr:cxnSp macro="">
      <xdr:nvCxnSpPr>
        <xdr:cNvPr id="61" name="直線コネクタ 60"/>
        <xdr:cNvCxnSpPr/>
      </xdr:nvCxnSpPr>
      <xdr:spPr>
        <a:xfrm flipV="1">
          <a:off x="3797300" y="6225649"/>
          <a:ext cx="838200" cy="5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111872</xdr:rowOff>
    </xdr:from>
    <xdr:to>
      <xdr:col>19</xdr:col>
      <xdr:colOff>177800</xdr:colOff>
      <xdr:row>36</xdr:row>
      <xdr:rowOff>146627</xdr:rowOff>
    </xdr:to>
    <xdr:cxnSp macro="">
      <xdr:nvCxnSpPr>
        <xdr:cNvPr id="64" name="直線コネクタ 63"/>
        <xdr:cNvCxnSpPr/>
      </xdr:nvCxnSpPr>
      <xdr:spPr>
        <a:xfrm flipV="1">
          <a:off x="2908300" y="6284072"/>
          <a:ext cx="8890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146627</xdr:rowOff>
    </xdr:from>
    <xdr:to>
      <xdr:col>15</xdr:col>
      <xdr:colOff>50800</xdr:colOff>
      <xdr:row>37</xdr:row>
      <xdr:rowOff>20333</xdr:rowOff>
    </xdr:to>
    <xdr:cxnSp macro="">
      <xdr:nvCxnSpPr>
        <xdr:cNvPr id="67" name="直線コネクタ 66"/>
        <xdr:cNvCxnSpPr/>
      </xdr:nvCxnSpPr>
      <xdr:spPr>
        <a:xfrm flipV="1">
          <a:off x="2019300" y="6318827"/>
          <a:ext cx="889000" cy="4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20333</xdr:rowOff>
    </xdr:from>
    <xdr:to>
      <xdr:col>10</xdr:col>
      <xdr:colOff>114300</xdr:colOff>
      <xdr:row>37</xdr:row>
      <xdr:rowOff>100137</xdr:rowOff>
    </xdr:to>
    <xdr:cxnSp macro="">
      <xdr:nvCxnSpPr>
        <xdr:cNvPr id="70" name="直線コネクタ 69"/>
        <xdr:cNvCxnSpPr/>
      </xdr:nvCxnSpPr>
      <xdr:spPr>
        <a:xfrm flipV="1">
          <a:off x="1130300" y="6363983"/>
          <a:ext cx="889000" cy="7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2649</xdr:rowOff>
    </xdr:from>
    <xdr:to>
      <xdr:col>24</xdr:col>
      <xdr:colOff>114300</xdr:colOff>
      <xdr:row>36</xdr:row>
      <xdr:rowOff>104249</xdr:rowOff>
    </xdr:to>
    <xdr:sp macro="" textlink="">
      <xdr:nvSpPr>
        <xdr:cNvPr id="80" name="楕円 79"/>
        <xdr:cNvSpPr/>
      </xdr:nvSpPr>
      <xdr:spPr>
        <a:xfrm>
          <a:off x="4584700" y="617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152526</xdr:rowOff>
    </xdr:from>
    <xdr:ext cx="599010" cy="259045"/>
    <xdr:sp macro="" textlink="">
      <xdr:nvSpPr>
        <xdr:cNvPr id="81" name="人件費該当値テキスト"/>
        <xdr:cNvSpPr txBox="1"/>
      </xdr:nvSpPr>
      <xdr:spPr>
        <a:xfrm>
          <a:off x="4686300" y="615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61072</xdr:rowOff>
    </xdr:from>
    <xdr:to>
      <xdr:col>20</xdr:col>
      <xdr:colOff>38100</xdr:colOff>
      <xdr:row>36</xdr:row>
      <xdr:rowOff>162672</xdr:rowOff>
    </xdr:to>
    <xdr:sp macro="" textlink="">
      <xdr:nvSpPr>
        <xdr:cNvPr id="82" name="楕円 81"/>
        <xdr:cNvSpPr/>
      </xdr:nvSpPr>
      <xdr:spPr>
        <a:xfrm>
          <a:off x="3746500" y="62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153799</xdr:rowOff>
    </xdr:from>
    <xdr:ext cx="599010" cy="259045"/>
    <xdr:sp macro="" textlink="">
      <xdr:nvSpPr>
        <xdr:cNvPr id="83" name="テキスト ボックス 82"/>
        <xdr:cNvSpPr txBox="1"/>
      </xdr:nvSpPr>
      <xdr:spPr>
        <a:xfrm>
          <a:off x="3497795" y="632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95827</xdr:rowOff>
    </xdr:from>
    <xdr:to>
      <xdr:col>15</xdr:col>
      <xdr:colOff>101600</xdr:colOff>
      <xdr:row>37</xdr:row>
      <xdr:rowOff>25977</xdr:rowOff>
    </xdr:to>
    <xdr:sp macro="" textlink="">
      <xdr:nvSpPr>
        <xdr:cNvPr id="84" name="楕円 83"/>
        <xdr:cNvSpPr/>
      </xdr:nvSpPr>
      <xdr:spPr>
        <a:xfrm>
          <a:off x="2857500" y="62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17104</xdr:rowOff>
    </xdr:from>
    <xdr:ext cx="599010" cy="259045"/>
    <xdr:sp macro="" textlink="">
      <xdr:nvSpPr>
        <xdr:cNvPr id="85" name="テキスト ボックス 84"/>
        <xdr:cNvSpPr txBox="1"/>
      </xdr:nvSpPr>
      <xdr:spPr>
        <a:xfrm>
          <a:off x="2608795" y="636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140983</xdr:rowOff>
    </xdr:from>
    <xdr:to>
      <xdr:col>10</xdr:col>
      <xdr:colOff>165100</xdr:colOff>
      <xdr:row>37</xdr:row>
      <xdr:rowOff>71133</xdr:rowOff>
    </xdr:to>
    <xdr:sp macro="" textlink="">
      <xdr:nvSpPr>
        <xdr:cNvPr id="86" name="楕円 85"/>
        <xdr:cNvSpPr/>
      </xdr:nvSpPr>
      <xdr:spPr>
        <a:xfrm>
          <a:off x="1968500" y="63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62260</xdr:rowOff>
    </xdr:from>
    <xdr:ext cx="534377" cy="259045"/>
    <xdr:sp macro="" textlink="">
      <xdr:nvSpPr>
        <xdr:cNvPr id="87" name="テキスト ボックス 86"/>
        <xdr:cNvSpPr txBox="1"/>
      </xdr:nvSpPr>
      <xdr:spPr>
        <a:xfrm>
          <a:off x="1752111" y="64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49337</xdr:rowOff>
    </xdr:from>
    <xdr:to>
      <xdr:col>6</xdr:col>
      <xdr:colOff>38100</xdr:colOff>
      <xdr:row>37</xdr:row>
      <xdr:rowOff>150937</xdr:rowOff>
    </xdr:to>
    <xdr:sp macro="" textlink="">
      <xdr:nvSpPr>
        <xdr:cNvPr id="88" name="楕円 87"/>
        <xdr:cNvSpPr/>
      </xdr:nvSpPr>
      <xdr:spPr>
        <a:xfrm>
          <a:off x="1079500" y="63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142064</xdr:rowOff>
    </xdr:from>
    <xdr:ext cx="534377" cy="259045"/>
    <xdr:sp macro="" textlink="">
      <xdr:nvSpPr>
        <xdr:cNvPr id="89" name="テキスト ボックス 88"/>
        <xdr:cNvSpPr txBox="1"/>
      </xdr:nvSpPr>
      <xdr:spPr>
        <a:xfrm>
          <a:off x="863111" y="64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125386</xdr:rowOff>
    </xdr:from>
    <xdr:to>
      <xdr:col>24</xdr:col>
      <xdr:colOff>63500</xdr:colOff>
      <xdr:row>57</xdr:row>
      <xdr:rowOff>11230</xdr:rowOff>
    </xdr:to>
    <xdr:cxnSp macro="">
      <xdr:nvCxnSpPr>
        <xdr:cNvPr id="118" name="直線コネクタ 117"/>
        <xdr:cNvCxnSpPr/>
      </xdr:nvCxnSpPr>
      <xdr:spPr>
        <a:xfrm flipV="1">
          <a:off x="3797300" y="9726586"/>
          <a:ext cx="838200" cy="5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11230</xdr:rowOff>
    </xdr:from>
    <xdr:to>
      <xdr:col>19</xdr:col>
      <xdr:colOff>177800</xdr:colOff>
      <xdr:row>57</xdr:row>
      <xdr:rowOff>32807</xdr:rowOff>
    </xdr:to>
    <xdr:cxnSp macro="">
      <xdr:nvCxnSpPr>
        <xdr:cNvPr id="121" name="直線コネクタ 120"/>
        <xdr:cNvCxnSpPr/>
      </xdr:nvCxnSpPr>
      <xdr:spPr>
        <a:xfrm flipV="1">
          <a:off x="2908300" y="9783880"/>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162335</xdr:rowOff>
    </xdr:from>
    <xdr:to>
      <xdr:col>15</xdr:col>
      <xdr:colOff>50800</xdr:colOff>
      <xdr:row>57</xdr:row>
      <xdr:rowOff>32807</xdr:rowOff>
    </xdr:to>
    <xdr:cxnSp macro="">
      <xdr:nvCxnSpPr>
        <xdr:cNvPr id="124" name="直線コネクタ 123"/>
        <xdr:cNvCxnSpPr/>
      </xdr:nvCxnSpPr>
      <xdr:spPr>
        <a:xfrm>
          <a:off x="2019300" y="9763535"/>
          <a:ext cx="889000" cy="4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38133</xdr:rowOff>
    </xdr:from>
    <xdr:to>
      <xdr:col>10</xdr:col>
      <xdr:colOff>114300</xdr:colOff>
      <xdr:row>56</xdr:row>
      <xdr:rowOff>162335</xdr:rowOff>
    </xdr:to>
    <xdr:cxnSp macro="">
      <xdr:nvCxnSpPr>
        <xdr:cNvPr id="127" name="直線コネクタ 126"/>
        <xdr:cNvCxnSpPr/>
      </xdr:nvCxnSpPr>
      <xdr:spPr>
        <a:xfrm>
          <a:off x="1130300" y="9639333"/>
          <a:ext cx="889000" cy="1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74586</xdr:rowOff>
    </xdr:from>
    <xdr:to>
      <xdr:col>24</xdr:col>
      <xdr:colOff>114300</xdr:colOff>
      <xdr:row>57</xdr:row>
      <xdr:rowOff>4736</xdr:rowOff>
    </xdr:to>
    <xdr:sp macro="" textlink="">
      <xdr:nvSpPr>
        <xdr:cNvPr id="137" name="楕円 136"/>
        <xdr:cNvSpPr/>
      </xdr:nvSpPr>
      <xdr:spPr>
        <a:xfrm>
          <a:off x="4584700" y="967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97463</xdr:rowOff>
    </xdr:from>
    <xdr:ext cx="599010" cy="259045"/>
    <xdr:sp macro="" textlink="">
      <xdr:nvSpPr>
        <xdr:cNvPr id="138" name="物件費該当値テキスト"/>
        <xdr:cNvSpPr txBox="1"/>
      </xdr:nvSpPr>
      <xdr:spPr>
        <a:xfrm>
          <a:off x="4686300" y="952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131880</xdr:rowOff>
    </xdr:from>
    <xdr:to>
      <xdr:col>20</xdr:col>
      <xdr:colOff>38100</xdr:colOff>
      <xdr:row>57</xdr:row>
      <xdr:rowOff>62030</xdr:rowOff>
    </xdr:to>
    <xdr:sp macro="" textlink="">
      <xdr:nvSpPr>
        <xdr:cNvPr id="139" name="楕円 138"/>
        <xdr:cNvSpPr/>
      </xdr:nvSpPr>
      <xdr:spPr>
        <a:xfrm>
          <a:off x="3746500" y="97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53157</xdr:rowOff>
    </xdr:from>
    <xdr:ext cx="534377" cy="259045"/>
    <xdr:sp macro="" textlink="">
      <xdr:nvSpPr>
        <xdr:cNvPr id="140" name="テキスト ボックス 139"/>
        <xdr:cNvSpPr txBox="1"/>
      </xdr:nvSpPr>
      <xdr:spPr>
        <a:xfrm>
          <a:off x="3530111" y="982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153457</xdr:rowOff>
    </xdr:from>
    <xdr:to>
      <xdr:col>15</xdr:col>
      <xdr:colOff>101600</xdr:colOff>
      <xdr:row>57</xdr:row>
      <xdr:rowOff>83607</xdr:rowOff>
    </xdr:to>
    <xdr:sp macro="" textlink="">
      <xdr:nvSpPr>
        <xdr:cNvPr id="141" name="楕円 140"/>
        <xdr:cNvSpPr/>
      </xdr:nvSpPr>
      <xdr:spPr>
        <a:xfrm>
          <a:off x="2857500" y="97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74734</xdr:rowOff>
    </xdr:from>
    <xdr:ext cx="534377" cy="259045"/>
    <xdr:sp macro="" textlink="">
      <xdr:nvSpPr>
        <xdr:cNvPr id="142" name="テキスト ボックス 141"/>
        <xdr:cNvSpPr txBox="1"/>
      </xdr:nvSpPr>
      <xdr:spPr>
        <a:xfrm>
          <a:off x="2641111" y="984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111535</xdr:rowOff>
    </xdr:from>
    <xdr:to>
      <xdr:col>10</xdr:col>
      <xdr:colOff>165100</xdr:colOff>
      <xdr:row>57</xdr:row>
      <xdr:rowOff>41685</xdr:rowOff>
    </xdr:to>
    <xdr:sp macro="" textlink="">
      <xdr:nvSpPr>
        <xdr:cNvPr id="143" name="楕円 142"/>
        <xdr:cNvSpPr/>
      </xdr:nvSpPr>
      <xdr:spPr>
        <a:xfrm>
          <a:off x="1968500" y="971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32812</xdr:rowOff>
    </xdr:from>
    <xdr:ext cx="599010" cy="259045"/>
    <xdr:sp macro="" textlink="">
      <xdr:nvSpPr>
        <xdr:cNvPr id="144" name="テキスト ボックス 143"/>
        <xdr:cNvSpPr txBox="1"/>
      </xdr:nvSpPr>
      <xdr:spPr>
        <a:xfrm>
          <a:off x="1719795" y="980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158783</xdr:rowOff>
    </xdr:from>
    <xdr:to>
      <xdr:col>6</xdr:col>
      <xdr:colOff>38100</xdr:colOff>
      <xdr:row>56</xdr:row>
      <xdr:rowOff>88933</xdr:rowOff>
    </xdr:to>
    <xdr:sp macro="" textlink="">
      <xdr:nvSpPr>
        <xdr:cNvPr id="145" name="楕円 144"/>
        <xdr:cNvSpPr/>
      </xdr:nvSpPr>
      <xdr:spPr>
        <a:xfrm>
          <a:off x="1079500" y="95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105460</xdr:rowOff>
    </xdr:from>
    <xdr:ext cx="599010" cy="259045"/>
    <xdr:sp macro="" textlink="">
      <xdr:nvSpPr>
        <xdr:cNvPr id="146" name="テキスト ボックス 145"/>
        <xdr:cNvSpPr txBox="1"/>
      </xdr:nvSpPr>
      <xdr:spPr>
        <a:xfrm>
          <a:off x="830795" y="936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164236</xdr:rowOff>
    </xdr:from>
    <xdr:to>
      <xdr:col>24</xdr:col>
      <xdr:colOff>63500</xdr:colOff>
      <xdr:row>79</xdr:row>
      <xdr:rowOff>1232</xdr:rowOff>
    </xdr:to>
    <xdr:cxnSp macro="">
      <xdr:nvCxnSpPr>
        <xdr:cNvPr id="175" name="直線コネクタ 174"/>
        <xdr:cNvCxnSpPr/>
      </xdr:nvCxnSpPr>
      <xdr:spPr>
        <a:xfrm>
          <a:off x="3797300" y="13537336"/>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164236</xdr:rowOff>
    </xdr:from>
    <xdr:to>
      <xdr:col>19</xdr:col>
      <xdr:colOff>177800</xdr:colOff>
      <xdr:row>78</xdr:row>
      <xdr:rowOff>164782</xdr:rowOff>
    </xdr:to>
    <xdr:cxnSp macro="">
      <xdr:nvCxnSpPr>
        <xdr:cNvPr id="178" name="直線コネクタ 177"/>
        <xdr:cNvCxnSpPr/>
      </xdr:nvCxnSpPr>
      <xdr:spPr>
        <a:xfrm flipV="1">
          <a:off x="2908300" y="13537336"/>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153797</xdr:rowOff>
    </xdr:from>
    <xdr:to>
      <xdr:col>15</xdr:col>
      <xdr:colOff>50800</xdr:colOff>
      <xdr:row>78</xdr:row>
      <xdr:rowOff>164782</xdr:rowOff>
    </xdr:to>
    <xdr:cxnSp macro="">
      <xdr:nvCxnSpPr>
        <xdr:cNvPr id="181" name="直線コネクタ 180"/>
        <xdr:cNvCxnSpPr/>
      </xdr:nvCxnSpPr>
      <xdr:spPr>
        <a:xfrm>
          <a:off x="2019300" y="13526897"/>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113615</xdr:rowOff>
    </xdr:from>
    <xdr:to>
      <xdr:col>10</xdr:col>
      <xdr:colOff>114300</xdr:colOff>
      <xdr:row>78</xdr:row>
      <xdr:rowOff>153797</xdr:rowOff>
    </xdr:to>
    <xdr:cxnSp macro="">
      <xdr:nvCxnSpPr>
        <xdr:cNvPr id="184" name="直線コネクタ 183"/>
        <xdr:cNvCxnSpPr/>
      </xdr:nvCxnSpPr>
      <xdr:spPr>
        <a:xfrm>
          <a:off x="1130300" y="13486715"/>
          <a:ext cx="889000" cy="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121882</xdr:rowOff>
    </xdr:from>
    <xdr:to>
      <xdr:col>24</xdr:col>
      <xdr:colOff>114300</xdr:colOff>
      <xdr:row>79</xdr:row>
      <xdr:rowOff>52032</xdr:rowOff>
    </xdr:to>
    <xdr:sp macro="" textlink="">
      <xdr:nvSpPr>
        <xdr:cNvPr id="194" name="楕円 193"/>
        <xdr:cNvSpPr/>
      </xdr:nvSpPr>
      <xdr:spPr>
        <a:xfrm>
          <a:off x="4584700" y="134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36809</xdr:rowOff>
    </xdr:from>
    <xdr:ext cx="469744" cy="259045"/>
    <xdr:sp macro="" textlink="">
      <xdr:nvSpPr>
        <xdr:cNvPr id="195" name="維持補修費該当値テキスト"/>
        <xdr:cNvSpPr txBox="1"/>
      </xdr:nvSpPr>
      <xdr:spPr>
        <a:xfrm>
          <a:off x="4686300" y="134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113436</xdr:rowOff>
    </xdr:from>
    <xdr:to>
      <xdr:col>20</xdr:col>
      <xdr:colOff>38100</xdr:colOff>
      <xdr:row>79</xdr:row>
      <xdr:rowOff>43586</xdr:rowOff>
    </xdr:to>
    <xdr:sp macro="" textlink="">
      <xdr:nvSpPr>
        <xdr:cNvPr id="196" name="楕円 195"/>
        <xdr:cNvSpPr/>
      </xdr:nvSpPr>
      <xdr:spPr>
        <a:xfrm>
          <a:off x="3746500" y="134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34713</xdr:rowOff>
    </xdr:from>
    <xdr:ext cx="469744" cy="259045"/>
    <xdr:sp macro="" textlink="">
      <xdr:nvSpPr>
        <xdr:cNvPr id="197" name="テキスト ボックス 196"/>
        <xdr:cNvSpPr txBox="1"/>
      </xdr:nvSpPr>
      <xdr:spPr>
        <a:xfrm>
          <a:off x="3562428" y="1357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113982</xdr:rowOff>
    </xdr:from>
    <xdr:to>
      <xdr:col>15</xdr:col>
      <xdr:colOff>101600</xdr:colOff>
      <xdr:row>79</xdr:row>
      <xdr:rowOff>44132</xdr:rowOff>
    </xdr:to>
    <xdr:sp macro="" textlink="">
      <xdr:nvSpPr>
        <xdr:cNvPr id="198" name="楕円 197"/>
        <xdr:cNvSpPr/>
      </xdr:nvSpPr>
      <xdr:spPr>
        <a:xfrm>
          <a:off x="2857500" y="134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35259</xdr:rowOff>
    </xdr:from>
    <xdr:ext cx="469744" cy="259045"/>
    <xdr:sp macro="" textlink="">
      <xdr:nvSpPr>
        <xdr:cNvPr id="199" name="テキスト ボックス 198"/>
        <xdr:cNvSpPr txBox="1"/>
      </xdr:nvSpPr>
      <xdr:spPr>
        <a:xfrm>
          <a:off x="2673428" y="1357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102997</xdr:rowOff>
    </xdr:from>
    <xdr:to>
      <xdr:col>10</xdr:col>
      <xdr:colOff>165100</xdr:colOff>
      <xdr:row>79</xdr:row>
      <xdr:rowOff>33147</xdr:rowOff>
    </xdr:to>
    <xdr:sp macro="" textlink="">
      <xdr:nvSpPr>
        <xdr:cNvPr id="200" name="楕円 199"/>
        <xdr:cNvSpPr/>
      </xdr:nvSpPr>
      <xdr:spPr>
        <a:xfrm>
          <a:off x="1968500" y="134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24274</xdr:rowOff>
    </xdr:from>
    <xdr:ext cx="469744" cy="259045"/>
    <xdr:sp macro="" textlink="">
      <xdr:nvSpPr>
        <xdr:cNvPr id="201" name="テキスト ボックス 200"/>
        <xdr:cNvSpPr txBox="1"/>
      </xdr:nvSpPr>
      <xdr:spPr>
        <a:xfrm>
          <a:off x="1784428" y="1356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62815</xdr:rowOff>
    </xdr:from>
    <xdr:to>
      <xdr:col>6</xdr:col>
      <xdr:colOff>38100</xdr:colOff>
      <xdr:row>78</xdr:row>
      <xdr:rowOff>164415</xdr:rowOff>
    </xdr:to>
    <xdr:sp macro="" textlink="">
      <xdr:nvSpPr>
        <xdr:cNvPr id="202" name="楕円 201"/>
        <xdr:cNvSpPr/>
      </xdr:nvSpPr>
      <xdr:spPr>
        <a:xfrm>
          <a:off x="1079500" y="134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155542</xdr:rowOff>
    </xdr:from>
    <xdr:ext cx="469744" cy="259045"/>
    <xdr:sp macro="" textlink="">
      <xdr:nvSpPr>
        <xdr:cNvPr id="203" name="テキスト ボックス 202"/>
        <xdr:cNvSpPr txBox="1"/>
      </xdr:nvSpPr>
      <xdr:spPr>
        <a:xfrm>
          <a:off x="895428" y="1352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153848</xdr:rowOff>
    </xdr:from>
    <xdr:to>
      <xdr:col>24</xdr:col>
      <xdr:colOff>63500</xdr:colOff>
      <xdr:row>96</xdr:row>
      <xdr:rowOff>166396</xdr:rowOff>
    </xdr:to>
    <xdr:cxnSp macro="">
      <xdr:nvCxnSpPr>
        <xdr:cNvPr id="233" name="直線コネクタ 232"/>
        <xdr:cNvCxnSpPr/>
      </xdr:nvCxnSpPr>
      <xdr:spPr>
        <a:xfrm>
          <a:off x="3797300" y="16613048"/>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153848</xdr:rowOff>
    </xdr:from>
    <xdr:to>
      <xdr:col>19</xdr:col>
      <xdr:colOff>177800</xdr:colOff>
      <xdr:row>97</xdr:row>
      <xdr:rowOff>9931</xdr:rowOff>
    </xdr:to>
    <xdr:cxnSp macro="">
      <xdr:nvCxnSpPr>
        <xdr:cNvPr id="236" name="直線コネクタ 235"/>
        <xdr:cNvCxnSpPr/>
      </xdr:nvCxnSpPr>
      <xdr:spPr>
        <a:xfrm flipV="1">
          <a:off x="2908300" y="16613048"/>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9931</xdr:rowOff>
    </xdr:from>
    <xdr:to>
      <xdr:col>15</xdr:col>
      <xdr:colOff>50800</xdr:colOff>
      <xdr:row>97</xdr:row>
      <xdr:rowOff>43090</xdr:rowOff>
    </xdr:to>
    <xdr:cxnSp macro="">
      <xdr:nvCxnSpPr>
        <xdr:cNvPr id="239" name="直線コネクタ 238"/>
        <xdr:cNvCxnSpPr/>
      </xdr:nvCxnSpPr>
      <xdr:spPr>
        <a:xfrm flipV="1">
          <a:off x="2019300" y="16640581"/>
          <a:ext cx="8890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43090</xdr:rowOff>
    </xdr:from>
    <xdr:to>
      <xdr:col>10</xdr:col>
      <xdr:colOff>114300</xdr:colOff>
      <xdr:row>97</xdr:row>
      <xdr:rowOff>63119</xdr:rowOff>
    </xdr:to>
    <xdr:cxnSp macro="">
      <xdr:nvCxnSpPr>
        <xdr:cNvPr id="242" name="直線コネクタ 241"/>
        <xdr:cNvCxnSpPr/>
      </xdr:nvCxnSpPr>
      <xdr:spPr>
        <a:xfrm flipV="1">
          <a:off x="1130300" y="16673740"/>
          <a:ext cx="889000" cy="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115596</xdr:rowOff>
    </xdr:from>
    <xdr:to>
      <xdr:col>24</xdr:col>
      <xdr:colOff>114300</xdr:colOff>
      <xdr:row>97</xdr:row>
      <xdr:rowOff>45746</xdr:rowOff>
    </xdr:to>
    <xdr:sp macro="" textlink="">
      <xdr:nvSpPr>
        <xdr:cNvPr id="252" name="楕円 251"/>
        <xdr:cNvSpPr/>
      </xdr:nvSpPr>
      <xdr:spPr>
        <a:xfrm>
          <a:off x="4584700" y="165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94023</xdr:rowOff>
    </xdr:from>
    <xdr:ext cx="534377" cy="259045"/>
    <xdr:sp macro="" textlink="">
      <xdr:nvSpPr>
        <xdr:cNvPr id="253" name="扶助費該当値テキスト"/>
        <xdr:cNvSpPr txBox="1"/>
      </xdr:nvSpPr>
      <xdr:spPr>
        <a:xfrm>
          <a:off x="4686300" y="1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103048</xdr:rowOff>
    </xdr:from>
    <xdr:to>
      <xdr:col>20</xdr:col>
      <xdr:colOff>38100</xdr:colOff>
      <xdr:row>97</xdr:row>
      <xdr:rowOff>33198</xdr:rowOff>
    </xdr:to>
    <xdr:sp macro="" textlink="">
      <xdr:nvSpPr>
        <xdr:cNvPr id="254" name="楕円 253"/>
        <xdr:cNvSpPr/>
      </xdr:nvSpPr>
      <xdr:spPr>
        <a:xfrm>
          <a:off x="3746500" y="165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49725</xdr:rowOff>
    </xdr:from>
    <xdr:ext cx="534377" cy="259045"/>
    <xdr:sp macro="" textlink="">
      <xdr:nvSpPr>
        <xdr:cNvPr id="255" name="テキスト ボックス 254"/>
        <xdr:cNvSpPr txBox="1"/>
      </xdr:nvSpPr>
      <xdr:spPr>
        <a:xfrm>
          <a:off x="3530111" y="163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130581</xdr:rowOff>
    </xdr:from>
    <xdr:to>
      <xdr:col>15</xdr:col>
      <xdr:colOff>101600</xdr:colOff>
      <xdr:row>97</xdr:row>
      <xdr:rowOff>60731</xdr:rowOff>
    </xdr:to>
    <xdr:sp macro="" textlink="">
      <xdr:nvSpPr>
        <xdr:cNvPr id="256" name="楕円 255"/>
        <xdr:cNvSpPr/>
      </xdr:nvSpPr>
      <xdr:spPr>
        <a:xfrm>
          <a:off x="2857500" y="165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77258</xdr:rowOff>
    </xdr:from>
    <xdr:ext cx="534377" cy="259045"/>
    <xdr:sp macro="" textlink="">
      <xdr:nvSpPr>
        <xdr:cNvPr id="257" name="テキスト ボックス 256"/>
        <xdr:cNvSpPr txBox="1"/>
      </xdr:nvSpPr>
      <xdr:spPr>
        <a:xfrm>
          <a:off x="2641111" y="163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163740</xdr:rowOff>
    </xdr:from>
    <xdr:to>
      <xdr:col>10</xdr:col>
      <xdr:colOff>165100</xdr:colOff>
      <xdr:row>97</xdr:row>
      <xdr:rowOff>93890</xdr:rowOff>
    </xdr:to>
    <xdr:sp macro="" textlink="">
      <xdr:nvSpPr>
        <xdr:cNvPr id="258" name="楕円 257"/>
        <xdr:cNvSpPr/>
      </xdr:nvSpPr>
      <xdr:spPr>
        <a:xfrm>
          <a:off x="1968500" y="166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85017</xdr:rowOff>
    </xdr:from>
    <xdr:ext cx="534377" cy="259045"/>
    <xdr:sp macro="" textlink="">
      <xdr:nvSpPr>
        <xdr:cNvPr id="259" name="テキスト ボックス 258"/>
        <xdr:cNvSpPr txBox="1"/>
      </xdr:nvSpPr>
      <xdr:spPr>
        <a:xfrm>
          <a:off x="1752111" y="1671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12319</xdr:rowOff>
    </xdr:from>
    <xdr:to>
      <xdr:col>6</xdr:col>
      <xdr:colOff>38100</xdr:colOff>
      <xdr:row>97</xdr:row>
      <xdr:rowOff>113919</xdr:rowOff>
    </xdr:to>
    <xdr:sp macro="" textlink="">
      <xdr:nvSpPr>
        <xdr:cNvPr id="260" name="楕円 259"/>
        <xdr:cNvSpPr/>
      </xdr:nvSpPr>
      <xdr:spPr>
        <a:xfrm>
          <a:off x="1079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105046</xdr:rowOff>
    </xdr:from>
    <xdr:ext cx="534377" cy="259045"/>
    <xdr:sp macro="" textlink="">
      <xdr:nvSpPr>
        <xdr:cNvPr id="261" name="テキスト ボックス 260"/>
        <xdr:cNvSpPr txBox="1"/>
      </xdr:nvSpPr>
      <xdr:spPr>
        <a:xfrm>
          <a:off x="863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7028</xdr:rowOff>
    </xdr:from>
    <xdr:to>
      <xdr:col>55</xdr:col>
      <xdr:colOff>0</xdr:colOff>
      <xdr:row>38</xdr:row>
      <xdr:rowOff>86004</xdr:rowOff>
    </xdr:to>
    <xdr:cxnSp macro="">
      <xdr:nvCxnSpPr>
        <xdr:cNvPr id="290" name="直線コネクタ 289"/>
        <xdr:cNvCxnSpPr/>
      </xdr:nvCxnSpPr>
      <xdr:spPr>
        <a:xfrm flipV="1">
          <a:off x="9639300" y="6350678"/>
          <a:ext cx="838200" cy="2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86004</xdr:rowOff>
    </xdr:from>
    <xdr:to>
      <xdr:col>50</xdr:col>
      <xdr:colOff>114300</xdr:colOff>
      <xdr:row>38</xdr:row>
      <xdr:rowOff>124026</xdr:rowOff>
    </xdr:to>
    <xdr:cxnSp macro="">
      <xdr:nvCxnSpPr>
        <xdr:cNvPr id="293" name="直線コネクタ 292"/>
        <xdr:cNvCxnSpPr/>
      </xdr:nvCxnSpPr>
      <xdr:spPr>
        <a:xfrm flipV="1">
          <a:off x="8750300" y="6601104"/>
          <a:ext cx="8890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98146</xdr:rowOff>
    </xdr:from>
    <xdr:to>
      <xdr:col>45</xdr:col>
      <xdr:colOff>177800</xdr:colOff>
      <xdr:row>38</xdr:row>
      <xdr:rowOff>124026</xdr:rowOff>
    </xdr:to>
    <xdr:cxnSp macro="">
      <xdr:nvCxnSpPr>
        <xdr:cNvPr id="296" name="直線コネクタ 295"/>
        <xdr:cNvCxnSpPr/>
      </xdr:nvCxnSpPr>
      <xdr:spPr>
        <a:xfrm>
          <a:off x="7861300" y="6613246"/>
          <a:ext cx="8890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95455</xdr:rowOff>
    </xdr:from>
    <xdr:to>
      <xdr:col>41</xdr:col>
      <xdr:colOff>50800</xdr:colOff>
      <xdr:row>38</xdr:row>
      <xdr:rowOff>98146</xdr:rowOff>
    </xdr:to>
    <xdr:cxnSp macro="">
      <xdr:nvCxnSpPr>
        <xdr:cNvPr id="299" name="直線コネクタ 298"/>
        <xdr:cNvCxnSpPr/>
      </xdr:nvCxnSpPr>
      <xdr:spPr>
        <a:xfrm>
          <a:off x="6972300" y="6610555"/>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127678</xdr:rowOff>
    </xdr:from>
    <xdr:to>
      <xdr:col>55</xdr:col>
      <xdr:colOff>50800</xdr:colOff>
      <xdr:row>37</xdr:row>
      <xdr:rowOff>57828</xdr:rowOff>
    </xdr:to>
    <xdr:sp macro="" textlink="">
      <xdr:nvSpPr>
        <xdr:cNvPr id="309" name="楕円 308"/>
        <xdr:cNvSpPr/>
      </xdr:nvSpPr>
      <xdr:spPr>
        <a:xfrm>
          <a:off x="10426700" y="62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42605</xdr:rowOff>
    </xdr:from>
    <xdr:ext cx="599010" cy="259045"/>
    <xdr:sp macro="" textlink="">
      <xdr:nvSpPr>
        <xdr:cNvPr id="310" name="補助費等該当値テキスト"/>
        <xdr:cNvSpPr txBox="1"/>
      </xdr:nvSpPr>
      <xdr:spPr>
        <a:xfrm>
          <a:off x="10528300" y="621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35204</xdr:rowOff>
    </xdr:from>
    <xdr:to>
      <xdr:col>50</xdr:col>
      <xdr:colOff>165100</xdr:colOff>
      <xdr:row>38</xdr:row>
      <xdr:rowOff>136804</xdr:rowOff>
    </xdr:to>
    <xdr:sp macro="" textlink="">
      <xdr:nvSpPr>
        <xdr:cNvPr id="311" name="楕円 310"/>
        <xdr:cNvSpPr/>
      </xdr:nvSpPr>
      <xdr:spPr>
        <a:xfrm>
          <a:off x="9588500" y="65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127931</xdr:rowOff>
    </xdr:from>
    <xdr:ext cx="534377" cy="259045"/>
    <xdr:sp macro="" textlink="">
      <xdr:nvSpPr>
        <xdr:cNvPr id="312" name="テキスト ボックス 311"/>
        <xdr:cNvSpPr txBox="1"/>
      </xdr:nvSpPr>
      <xdr:spPr>
        <a:xfrm>
          <a:off x="9372111" y="664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73226</xdr:rowOff>
    </xdr:from>
    <xdr:to>
      <xdr:col>46</xdr:col>
      <xdr:colOff>38100</xdr:colOff>
      <xdr:row>39</xdr:row>
      <xdr:rowOff>3376</xdr:rowOff>
    </xdr:to>
    <xdr:sp macro="" textlink="">
      <xdr:nvSpPr>
        <xdr:cNvPr id="313" name="楕円 312"/>
        <xdr:cNvSpPr/>
      </xdr:nvSpPr>
      <xdr:spPr>
        <a:xfrm>
          <a:off x="8699500" y="658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165953</xdr:rowOff>
    </xdr:from>
    <xdr:ext cx="534377" cy="259045"/>
    <xdr:sp macro="" textlink="">
      <xdr:nvSpPr>
        <xdr:cNvPr id="314" name="テキスト ボックス 313"/>
        <xdr:cNvSpPr txBox="1"/>
      </xdr:nvSpPr>
      <xdr:spPr>
        <a:xfrm>
          <a:off x="8483111" y="668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47346</xdr:rowOff>
    </xdr:from>
    <xdr:to>
      <xdr:col>41</xdr:col>
      <xdr:colOff>101600</xdr:colOff>
      <xdr:row>38</xdr:row>
      <xdr:rowOff>148946</xdr:rowOff>
    </xdr:to>
    <xdr:sp macro="" textlink="">
      <xdr:nvSpPr>
        <xdr:cNvPr id="315" name="楕円 314"/>
        <xdr:cNvSpPr/>
      </xdr:nvSpPr>
      <xdr:spPr>
        <a:xfrm>
          <a:off x="7810500" y="65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140073</xdr:rowOff>
    </xdr:from>
    <xdr:ext cx="534377" cy="259045"/>
    <xdr:sp macro="" textlink="">
      <xdr:nvSpPr>
        <xdr:cNvPr id="316" name="テキスト ボックス 315"/>
        <xdr:cNvSpPr txBox="1"/>
      </xdr:nvSpPr>
      <xdr:spPr>
        <a:xfrm>
          <a:off x="7594111" y="66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44655</xdr:rowOff>
    </xdr:from>
    <xdr:to>
      <xdr:col>36</xdr:col>
      <xdr:colOff>165100</xdr:colOff>
      <xdr:row>38</xdr:row>
      <xdr:rowOff>146255</xdr:rowOff>
    </xdr:to>
    <xdr:sp macro="" textlink="">
      <xdr:nvSpPr>
        <xdr:cNvPr id="317" name="楕円 316"/>
        <xdr:cNvSpPr/>
      </xdr:nvSpPr>
      <xdr:spPr>
        <a:xfrm>
          <a:off x="6921500" y="65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137382</xdr:rowOff>
    </xdr:from>
    <xdr:ext cx="534377" cy="259045"/>
    <xdr:sp macro="" textlink="">
      <xdr:nvSpPr>
        <xdr:cNvPr id="318" name="テキスト ボックス 317"/>
        <xdr:cNvSpPr txBox="1"/>
      </xdr:nvSpPr>
      <xdr:spPr>
        <a:xfrm>
          <a:off x="6705111" y="66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74398</xdr:rowOff>
    </xdr:from>
    <xdr:to>
      <xdr:col>55</xdr:col>
      <xdr:colOff>0</xdr:colOff>
      <xdr:row>58</xdr:row>
      <xdr:rowOff>98610</xdr:rowOff>
    </xdr:to>
    <xdr:cxnSp macro="">
      <xdr:nvCxnSpPr>
        <xdr:cNvPr id="345" name="直線コネクタ 344"/>
        <xdr:cNvCxnSpPr/>
      </xdr:nvCxnSpPr>
      <xdr:spPr>
        <a:xfrm flipV="1">
          <a:off x="9639300" y="10018498"/>
          <a:ext cx="8382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97102</xdr:rowOff>
    </xdr:from>
    <xdr:to>
      <xdr:col>50</xdr:col>
      <xdr:colOff>114300</xdr:colOff>
      <xdr:row>58</xdr:row>
      <xdr:rowOff>98610</xdr:rowOff>
    </xdr:to>
    <xdr:cxnSp macro="">
      <xdr:nvCxnSpPr>
        <xdr:cNvPr id="348" name="直線コネクタ 347"/>
        <xdr:cNvCxnSpPr/>
      </xdr:nvCxnSpPr>
      <xdr:spPr>
        <a:xfrm>
          <a:off x="8750300" y="1004120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89522</xdr:rowOff>
    </xdr:from>
    <xdr:to>
      <xdr:col>45</xdr:col>
      <xdr:colOff>177800</xdr:colOff>
      <xdr:row>58</xdr:row>
      <xdr:rowOff>97102</xdr:rowOff>
    </xdr:to>
    <xdr:cxnSp macro="">
      <xdr:nvCxnSpPr>
        <xdr:cNvPr id="351" name="直線コネクタ 350"/>
        <xdr:cNvCxnSpPr/>
      </xdr:nvCxnSpPr>
      <xdr:spPr>
        <a:xfrm>
          <a:off x="7861300" y="10033622"/>
          <a:ext cx="889000" cy="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89522</xdr:rowOff>
    </xdr:from>
    <xdr:to>
      <xdr:col>41</xdr:col>
      <xdr:colOff>50800</xdr:colOff>
      <xdr:row>58</xdr:row>
      <xdr:rowOff>90666</xdr:rowOff>
    </xdr:to>
    <xdr:cxnSp macro="">
      <xdr:nvCxnSpPr>
        <xdr:cNvPr id="354" name="直線コネクタ 353"/>
        <xdr:cNvCxnSpPr/>
      </xdr:nvCxnSpPr>
      <xdr:spPr>
        <a:xfrm flipV="1">
          <a:off x="6972300" y="1003362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23598</xdr:rowOff>
    </xdr:from>
    <xdr:to>
      <xdr:col>55</xdr:col>
      <xdr:colOff>50800</xdr:colOff>
      <xdr:row>58</xdr:row>
      <xdr:rowOff>125198</xdr:rowOff>
    </xdr:to>
    <xdr:sp macro="" textlink="">
      <xdr:nvSpPr>
        <xdr:cNvPr id="364" name="楕円 363"/>
        <xdr:cNvSpPr/>
      </xdr:nvSpPr>
      <xdr:spPr>
        <a:xfrm>
          <a:off x="10426700" y="99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154425</xdr:rowOff>
    </xdr:from>
    <xdr:ext cx="599010" cy="259045"/>
    <xdr:sp macro="" textlink="">
      <xdr:nvSpPr>
        <xdr:cNvPr id="365" name="普通建設事業費該当値テキスト"/>
        <xdr:cNvSpPr txBox="1"/>
      </xdr:nvSpPr>
      <xdr:spPr>
        <a:xfrm>
          <a:off x="10528300" y="975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47810</xdr:rowOff>
    </xdr:from>
    <xdr:to>
      <xdr:col>50</xdr:col>
      <xdr:colOff>165100</xdr:colOff>
      <xdr:row>58</xdr:row>
      <xdr:rowOff>149410</xdr:rowOff>
    </xdr:to>
    <xdr:sp macro="" textlink="">
      <xdr:nvSpPr>
        <xdr:cNvPr id="366" name="楕円 365"/>
        <xdr:cNvSpPr/>
      </xdr:nvSpPr>
      <xdr:spPr>
        <a:xfrm>
          <a:off x="9588500" y="99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140537</xdr:rowOff>
    </xdr:from>
    <xdr:ext cx="534377" cy="259045"/>
    <xdr:sp macro="" textlink="">
      <xdr:nvSpPr>
        <xdr:cNvPr id="367" name="テキスト ボックス 366"/>
        <xdr:cNvSpPr txBox="1"/>
      </xdr:nvSpPr>
      <xdr:spPr>
        <a:xfrm>
          <a:off x="9372111" y="100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46302</xdr:rowOff>
    </xdr:from>
    <xdr:to>
      <xdr:col>46</xdr:col>
      <xdr:colOff>38100</xdr:colOff>
      <xdr:row>58</xdr:row>
      <xdr:rowOff>147902</xdr:rowOff>
    </xdr:to>
    <xdr:sp macro="" textlink="">
      <xdr:nvSpPr>
        <xdr:cNvPr id="368" name="楕円 367"/>
        <xdr:cNvSpPr/>
      </xdr:nvSpPr>
      <xdr:spPr>
        <a:xfrm>
          <a:off x="8699500" y="99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139029</xdr:rowOff>
    </xdr:from>
    <xdr:ext cx="534377" cy="259045"/>
    <xdr:sp macro="" textlink="">
      <xdr:nvSpPr>
        <xdr:cNvPr id="369" name="テキスト ボックス 368"/>
        <xdr:cNvSpPr txBox="1"/>
      </xdr:nvSpPr>
      <xdr:spPr>
        <a:xfrm>
          <a:off x="8483111" y="100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38722</xdr:rowOff>
    </xdr:from>
    <xdr:to>
      <xdr:col>41</xdr:col>
      <xdr:colOff>101600</xdr:colOff>
      <xdr:row>58</xdr:row>
      <xdr:rowOff>140322</xdr:rowOff>
    </xdr:to>
    <xdr:sp macro="" textlink="">
      <xdr:nvSpPr>
        <xdr:cNvPr id="370" name="楕円 369"/>
        <xdr:cNvSpPr/>
      </xdr:nvSpPr>
      <xdr:spPr>
        <a:xfrm>
          <a:off x="78105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131449</xdr:rowOff>
    </xdr:from>
    <xdr:ext cx="599010" cy="259045"/>
    <xdr:sp macro="" textlink="">
      <xdr:nvSpPr>
        <xdr:cNvPr id="371" name="テキスト ボックス 370"/>
        <xdr:cNvSpPr txBox="1"/>
      </xdr:nvSpPr>
      <xdr:spPr>
        <a:xfrm>
          <a:off x="7561795" y="1007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39866</xdr:rowOff>
    </xdr:from>
    <xdr:to>
      <xdr:col>36</xdr:col>
      <xdr:colOff>165100</xdr:colOff>
      <xdr:row>58</xdr:row>
      <xdr:rowOff>141466</xdr:rowOff>
    </xdr:to>
    <xdr:sp macro="" textlink="">
      <xdr:nvSpPr>
        <xdr:cNvPr id="372" name="楕円 371"/>
        <xdr:cNvSpPr/>
      </xdr:nvSpPr>
      <xdr:spPr>
        <a:xfrm>
          <a:off x="6921500" y="99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132593</xdr:rowOff>
    </xdr:from>
    <xdr:ext cx="599010" cy="259045"/>
    <xdr:sp macro="" textlink="">
      <xdr:nvSpPr>
        <xdr:cNvPr id="373" name="テキスト ボックス 372"/>
        <xdr:cNvSpPr txBox="1"/>
      </xdr:nvSpPr>
      <xdr:spPr>
        <a:xfrm>
          <a:off x="6672795" y="1007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170817</xdr:rowOff>
    </xdr:from>
    <xdr:to>
      <xdr:col>55</xdr:col>
      <xdr:colOff>0</xdr:colOff>
      <xdr:row>79</xdr:row>
      <xdr:rowOff>33212</xdr:rowOff>
    </xdr:to>
    <xdr:cxnSp macro="">
      <xdr:nvCxnSpPr>
        <xdr:cNvPr id="402" name="直線コネクタ 401"/>
        <xdr:cNvCxnSpPr/>
      </xdr:nvCxnSpPr>
      <xdr:spPr>
        <a:xfrm>
          <a:off x="9639300" y="13543917"/>
          <a:ext cx="838200" cy="3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170817</xdr:rowOff>
    </xdr:from>
    <xdr:to>
      <xdr:col>50</xdr:col>
      <xdr:colOff>114300</xdr:colOff>
      <xdr:row>79</xdr:row>
      <xdr:rowOff>40681</xdr:rowOff>
    </xdr:to>
    <xdr:cxnSp macro="">
      <xdr:nvCxnSpPr>
        <xdr:cNvPr id="405" name="直線コネクタ 404"/>
        <xdr:cNvCxnSpPr/>
      </xdr:nvCxnSpPr>
      <xdr:spPr>
        <a:xfrm flipV="1">
          <a:off x="8750300" y="13543917"/>
          <a:ext cx="889000" cy="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156690</xdr:rowOff>
    </xdr:from>
    <xdr:to>
      <xdr:col>45</xdr:col>
      <xdr:colOff>177800</xdr:colOff>
      <xdr:row>79</xdr:row>
      <xdr:rowOff>40681</xdr:rowOff>
    </xdr:to>
    <xdr:cxnSp macro="">
      <xdr:nvCxnSpPr>
        <xdr:cNvPr id="408" name="直線コネクタ 407"/>
        <xdr:cNvCxnSpPr/>
      </xdr:nvCxnSpPr>
      <xdr:spPr>
        <a:xfrm>
          <a:off x="7861300" y="13529790"/>
          <a:ext cx="889000" cy="5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156690</xdr:rowOff>
    </xdr:from>
    <xdr:to>
      <xdr:col>41</xdr:col>
      <xdr:colOff>50800</xdr:colOff>
      <xdr:row>79</xdr:row>
      <xdr:rowOff>6255</xdr:rowOff>
    </xdr:to>
    <xdr:cxnSp macro="">
      <xdr:nvCxnSpPr>
        <xdr:cNvPr id="411" name="直線コネクタ 410"/>
        <xdr:cNvCxnSpPr/>
      </xdr:nvCxnSpPr>
      <xdr:spPr>
        <a:xfrm flipV="1">
          <a:off x="6972300" y="13529790"/>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153862</xdr:rowOff>
    </xdr:from>
    <xdr:to>
      <xdr:col>55</xdr:col>
      <xdr:colOff>50800</xdr:colOff>
      <xdr:row>79</xdr:row>
      <xdr:rowOff>84012</xdr:rowOff>
    </xdr:to>
    <xdr:sp macro="" textlink="">
      <xdr:nvSpPr>
        <xdr:cNvPr id="421" name="楕円 420"/>
        <xdr:cNvSpPr/>
      </xdr:nvSpPr>
      <xdr:spPr>
        <a:xfrm>
          <a:off x="10426700" y="13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469744" cy="259045"/>
    <xdr:sp macro="" textlink="">
      <xdr:nvSpPr>
        <xdr:cNvPr id="422" name="普通建設事業費 （ うち新規整備　）該当値テキスト"/>
        <xdr:cNvSpPr txBox="1"/>
      </xdr:nvSpPr>
      <xdr:spPr>
        <a:xfrm>
          <a:off x="10528300" y="1347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120017</xdr:rowOff>
    </xdr:from>
    <xdr:to>
      <xdr:col>50</xdr:col>
      <xdr:colOff>165100</xdr:colOff>
      <xdr:row>79</xdr:row>
      <xdr:rowOff>50167</xdr:rowOff>
    </xdr:to>
    <xdr:sp macro="" textlink="">
      <xdr:nvSpPr>
        <xdr:cNvPr id="423" name="楕円 422"/>
        <xdr:cNvSpPr/>
      </xdr:nvSpPr>
      <xdr:spPr>
        <a:xfrm>
          <a:off x="9588500" y="1349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41294</xdr:rowOff>
    </xdr:from>
    <xdr:ext cx="534377" cy="259045"/>
    <xdr:sp macro="" textlink="">
      <xdr:nvSpPr>
        <xdr:cNvPr id="424" name="テキスト ボックス 423"/>
        <xdr:cNvSpPr txBox="1"/>
      </xdr:nvSpPr>
      <xdr:spPr>
        <a:xfrm>
          <a:off x="9372111" y="135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161331</xdr:rowOff>
    </xdr:from>
    <xdr:to>
      <xdr:col>46</xdr:col>
      <xdr:colOff>38100</xdr:colOff>
      <xdr:row>79</xdr:row>
      <xdr:rowOff>91481</xdr:rowOff>
    </xdr:to>
    <xdr:sp macro="" textlink="">
      <xdr:nvSpPr>
        <xdr:cNvPr id="425" name="楕円 424"/>
        <xdr:cNvSpPr/>
      </xdr:nvSpPr>
      <xdr:spPr>
        <a:xfrm>
          <a:off x="8699500" y="135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82608</xdr:rowOff>
    </xdr:from>
    <xdr:ext cx="469744" cy="259045"/>
    <xdr:sp macro="" textlink="">
      <xdr:nvSpPr>
        <xdr:cNvPr id="426" name="テキスト ボックス 425"/>
        <xdr:cNvSpPr txBox="1"/>
      </xdr:nvSpPr>
      <xdr:spPr>
        <a:xfrm>
          <a:off x="8515428" y="1362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105890</xdr:rowOff>
    </xdr:from>
    <xdr:to>
      <xdr:col>41</xdr:col>
      <xdr:colOff>101600</xdr:colOff>
      <xdr:row>79</xdr:row>
      <xdr:rowOff>36040</xdr:rowOff>
    </xdr:to>
    <xdr:sp macro="" textlink="">
      <xdr:nvSpPr>
        <xdr:cNvPr id="427" name="楕円 426"/>
        <xdr:cNvSpPr/>
      </xdr:nvSpPr>
      <xdr:spPr>
        <a:xfrm>
          <a:off x="7810500" y="134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27167</xdr:rowOff>
    </xdr:from>
    <xdr:ext cx="534377" cy="259045"/>
    <xdr:sp macro="" textlink="">
      <xdr:nvSpPr>
        <xdr:cNvPr id="428" name="テキスト ボックス 427"/>
        <xdr:cNvSpPr txBox="1"/>
      </xdr:nvSpPr>
      <xdr:spPr>
        <a:xfrm>
          <a:off x="7594111" y="135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126905</xdr:rowOff>
    </xdr:from>
    <xdr:to>
      <xdr:col>36</xdr:col>
      <xdr:colOff>165100</xdr:colOff>
      <xdr:row>79</xdr:row>
      <xdr:rowOff>57055</xdr:rowOff>
    </xdr:to>
    <xdr:sp macro="" textlink="">
      <xdr:nvSpPr>
        <xdr:cNvPr id="429" name="楕円 428"/>
        <xdr:cNvSpPr/>
      </xdr:nvSpPr>
      <xdr:spPr>
        <a:xfrm>
          <a:off x="6921500" y="13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48182</xdr:rowOff>
    </xdr:from>
    <xdr:ext cx="534377" cy="259045"/>
    <xdr:sp macro="" textlink="">
      <xdr:nvSpPr>
        <xdr:cNvPr id="430" name="テキスト ボックス 429"/>
        <xdr:cNvSpPr txBox="1"/>
      </xdr:nvSpPr>
      <xdr:spPr>
        <a:xfrm>
          <a:off x="6705111" y="135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1815</xdr:rowOff>
    </xdr:from>
    <xdr:to>
      <xdr:col>55</xdr:col>
      <xdr:colOff>0</xdr:colOff>
      <xdr:row>99</xdr:row>
      <xdr:rowOff>24068</xdr:rowOff>
    </xdr:to>
    <xdr:cxnSp macro="">
      <xdr:nvCxnSpPr>
        <xdr:cNvPr id="459" name="直線コネクタ 458"/>
        <xdr:cNvCxnSpPr/>
      </xdr:nvCxnSpPr>
      <xdr:spPr>
        <a:xfrm flipV="1">
          <a:off x="9639300" y="16975365"/>
          <a:ext cx="838200" cy="2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131121</xdr:rowOff>
    </xdr:from>
    <xdr:to>
      <xdr:col>50</xdr:col>
      <xdr:colOff>114300</xdr:colOff>
      <xdr:row>99</xdr:row>
      <xdr:rowOff>24068</xdr:rowOff>
    </xdr:to>
    <xdr:cxnSp macro="">
      <xdr:nvCxnSpPr>
        <xdr:cNvPr id="462" name="直線コネクタ 461"/>
        <xdr:cNvCxnSpPr/>
      </xdr:nvCxnSpPr>
      <xdr:spPr>
        <a:xfrm>
          <a:off x="8750300" y="16933221"/>
          <a:ext cx="889000" cy="6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131121</xdr:rowOff>
    </xdr:from>
    <xdr:to>
      <xdr:col>45</xdr:col>
      <xdr:colOff>177800</xdr:colOff>
      <xdr:row>98</xdr:row>
      <xdr:rowOff>139661</xdr:rowOff>
    </xdr:to>
    <xdr:cxnSp macro="">
      <xdr:nvCxnSpPr>
        <xdr:cNvPr id="465" name="直線コネクタ 464"/>
        <xdr:cNvCxnSpPr/>
      </xdr:nvCxnSpPr>
      <xdr:spPr>
        <a:xfrm flipV="1">
          <a:off x="7861300" y="16933221"/>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139661</xdr:rowOff>
    </xdr:from>
    <xdr:to>
      <xdr:col>41</xdr:col>
      <xdr:colOff>50800</xdr:colOff>
      <xdr:row>98</xdr:row>
      <xdr:rowOff>142881</xdr:rowOff>
    </xdr:to>
    <xdr:cxnSp macro="">
      <xdr:nvCxnSpPr>
        <xdr:cNvPr id="468" name="直線コネクタ 467"/>
        <xdr:cNvCxnSpPr/>
      </xdr:nvCxnSpPr>
      <xdr:spPr>
        <a:xfrm flipV="1">
          <a:off x="6972300" y="16941761"/>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122465</xdr:rowOff>
    </xdr:from>
    <xdr:to>
      <xdr:col>55</xdr:col>
      <xdr:colOff>50800</xdr:colOff>
      <xdr:row>99</xdr:row>
      <xdr:rowOff>52615</xdr:rowOff>
    </xdr:to>
    <xdr:sp macro="" textlink="">
      <xdr:nvSpPr>
        <xdr:cNvPr id="478" name="楕円 477"/>
        <xdr:cNvSpPr/>
      </xdr:nvSpPr>
      <xdr:spPr>
        <a:xfrm>
          <a:off x="10426700" y="169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144718</xdr:rowOff>
    </xdr:from>
    <xdr:to>
      <xdr:col>50</xdr:col>
      <xdr:colOff>165100</xdr:colOff>
      <xdr:row>99</xdr:row>
      <xdr:rowOff>74868</xdr:rowOff>
    </xdr:to>
    <xdr:sp macro="" textlink="">
      <xdr:nvSpPr>
        <xdr:cNvPr id="480" name="楕円 479"/>
        <xdr:cNvSpPr/>
      </xdr:nvSpPr>
      <xdr:spPr>
        <a:xfrm>
          <a:off x="9588500" y="169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65995</xdr:rowOff>
    </xdr:from>
    <xdr:ext cx="534377" cy="259045"/>
    <xdr:sp macro="" textlink="">
      <xdr:nvSpPr>
        <xdr:cNvPr id="481" name="テキスト ボックス 480"/>
        <xdr:cNvSpPr txBox="1"/>
      </xdr:nvSpPr>
      <xdr:spPr>
        <a:xfrm>
          <a:off x="9372111" y="170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80321</xdr:rowOff>
    </xdr:from>
    <xdr:to>
      <xdr:col>46</xdr:col>
      <xdr:colOff>38100</xdr:colOff>
      <xdr:row>99</xdr:row>
      <xdr:rowOff>10471</xdr:rowOff>
    </xdr:to>
    <xdr:sp macro="" textlink="">
      <xdr:nvSpPr>
        <xdr:cNvPr id="482" name="楕円 481"/>
        <xdr:cNvSpPr/>
      </xdr:nvSpPr>
      <xdr:spPr>
        <a:xfrm>
          <a:off x="8699500" y="168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26998</xdr:rowOff>
    </xdr:from>
    <xdr:ext cx="534377" cy="259045"/>
    <xdr:sp macro="" textlink="">
      <xdr:nvSpPr>
        <xdr:cNvPr id="483" name="テキスト ボックス 482"/>
        <xdr:cNvSpPr txBox="1"/>
      </xdr:nvSpPr>
      <xdr:spPr>
        <a:xfrm>
          <a:off x="8483111" y="1665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88861</xdr:rowOff>
    </xdr:from>
    <xdr:to>
      <xdr:col>41</xdr:col>
      <xdr:colOff>101600</xdr:colOff>
      <xdr:row>99</xdr:row>
      <xdr:rowOff>19011</xdr:rowOff>
    </xdr:to>
    <xdr:sp macro="" textlink="">
      <xdr:nvSpPr>
        <xdr:cNvPr id="484" name="楕円 483"/>
        <xdr:cNvSpPr/>
      </xdr:nvSpPr>
      <xdr:spPr>
        <a:xfrm>
          <a:off x="7810500" y="168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35538</xdr:rowOff>
    </xdr:from>
    <xdr:ext cx="534377" cy="259045"/>
    <xdr:sp macro="" textlink="">
      <xdr:nvSpPr>
        <xdr:cNvPr id="485" name="テキスト ボックス 484"/>
        <xdr:cNvSpPr txBox="1"/>
      </xdr:nvSpPr>
      <xdr:spPr>
        <a:xfrm>
          <a:off x="7594111" y="166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92081</xdr:rowOff>
    </xdr:from>
    <xdr:to>
      <xdr:col>36</xdr:col>
      <xdr:colOff>165100</xdr:colOff>
      <xdr:row>99</xdr:row>
      <xdr:rowOff>22231</xdr:rowOff>
    </xdr:to>
    <xdr:sp macro="" textlink="">
      <xdr:nvSpPr>
        <xdr:cNvPr id="486" name="楕円 485"/>
        <xdr:cNvSpPr/>
      </xdr:nvSpPr>
      <xdr:spPr>
        <a:xfrm>
          <a:off x="6921500" y="168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38758</xdr:rowOff>
    </xdr:from>
    <xdr:ext cx="534377" cy="259045"/>
    <xdr:sp macro="" textlink="">
      <xdr:nvSpPr>
        <xdr:cNvPr id="487" name="テキスト ボックス 486"/>
        <xdr:cNvSpPr txBox="1"/>
      </xdr:nvSpPr>
      <xdr:spPr>
        <a:xfrm>
          <a:off x="6705111" y="166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4102</xdr:rowOff>
    </xdr:from>
    <xdr:to>
      <xdr:col>85</xdr:col>
      <xdr:colOff>127000</xdr:colOff>
      <xdr:row>39</xdr:row>
      <xdr:rowOff>14119</xdr:rowOff>
    </xdr:to>
    <xdr:cxnSp macro="">
      <xdr:nvCxnSpPr>
        <xdr:cNvPr id="516" name="直線コネクタ 515"/>
        <xdr:cNvCxnSpPr/>
      </xdr:nvCxnSpPr>
      <xdr:spPr>
        <a:xfrm flipV="1">
          <a:off x="15481300" y="6690652"/>
          <a:ext cx="8382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14119</xdr:rowOff>
    </xdr:from>
    <xdr:to>
      <xdr:col>81</xdr:col>
      <xdr:colOff>50800</xdr:colOff>
      <xdr:row>39</xdr:row>
      <xdr:rowOff>42027</xdr:rowOff>
    </xdr:to>
    <xdr:cxnSp macro="">
      <xdr:nvCxnSpPr>
        <xdr:cNvPr id="519" name="直線コネクタ 518"/>
        <xdr:cNvCxnSpPr/>
      </xdr:nvCxnSpPr>
      <xdr:spPr>
        <a:xfrm flipV="1">
          <a:off x="14592300" y="6700669"/>
          <a:ext cx="8890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42027</xdr:rowOff>
    </xdr:from>
    <xdr:to>
      <xdr:col>76</xdr:col>
      <xdr:colOff>114300</xdr:colOff>
      <xdr:row>39</xdr:row>
      <xdr:rowOff>44450</xdr:rowOff>
    </xdr:to>
    <xdr:cxnSp macro="">
      <xdr:nvCxnSpPr>
        <xdr:cNvPr id="522" name="直線コネクタ 521"/>
        <xdr:cNvCxnSpPr/>
      </xdr:nvCxnSpPr>
      <xdr:spPr>
        <a:xfrm flipV="1">
          <a:off x="13703300" y="67285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43014</xdr:rowOff>
    </xdr:from>
    <xdr:to>
      <xdr:col>71</xdr:col>
      <xdr:colOff>177800</xdr:colOff>
      <xdr:row>39</xdr:row>
      <xdr:rowOff>44450</xdr:rowOff>
    </xdr:to>
    <xdr:cxnSp macro="">
      <xdr:nvCxnSpPr>
        <xdr:cNvPr id="525" name="直線コネクタ 524"/>
        <xdr:cNvCxnSpPr/>
      </xdr:nvCxnSpPr>
      <xdr:spPr>
        <a:xfrm>
          <a:off x="12814300" y="6729564"/>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124752</xdr:rowOff>
    </xdr:from>
    <xdr:to>
      <xdr:col>85</xdr:col>
      <xdr:colOff>177800</xdr:colOff>
      <xdr:row>39</xdr:row>
      <xdr:rowOff>54902</xdr:rowOff>
    </xdr:to>
    <xdr:sp macro="" textlink="">
      <xdr:nvSpPr>
        <xdr:cNvPr id="535" name="楕円 534"/>
        <xdr:cNvSpPr/>
      </xdr:nvSpPr>
      <xdr:spPr>
        <a:xfrm>
          <a:off x="16268700" y="66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84129</xdr:rowOff>
    </xdr:from>
    <xdr:ext cx="534377" cy="259045"/>
    <xdr:sp macro="" textlink="">
      <xdr:nvSpPr>
        <xdr:cNvPr id="536" name="災害復旧事業費該当値テキスト"/>
        <xdr:cNvSpPr txBox="1"/>
      </xdr:nvSpPr>
      <xdr:spPr>
        <a:xfrm>
          <a:off x="16370300" y="642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134769</xdr:rowOff>
    </xdr:from>
    <xdr:to>
      <xdr:col>81</xdr:col>
      <xdr:colOff>101600</xdr:colOff>
      <xdr:row>39</xdr:row>
      <xdr:rowOff>64919</xdr:rowOff>
    </xdr:to>
    <xdr:sp macro="" textlink="">
      <xdr:nvSpPr>
        <xdr:cNvPr id="537" name="楕円 536"/>
        <xdr:cNvSpPr/>
      </xdr:nvSpPr>
      <xdr:spPr>
        <a:xfrm>
          <a:off x="15430500" y="664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56046</xdr:rowOff>
    </xdr:from>
    <xdr:ext cx="469744" cy="259045"/>
    <xdr:sp macro="" textlink="">
      <xdr:nvSpPr>
        <xdr:cNvPr id="538" name="テキスト ボックス 537"/>
        <xdr:cNvSpPr txBox="1"/>
      </xdr:nvSpPr>
      <xdr:spPr>
        <a:xfrm>
          <a:off x="15246428" y="674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162677</xdr:rowOff>
    </xdr:from>
    <xdr:to>
      <xdr:col>76</xdr:col>
      <xdr:colOff>165100</xdr:colOff>
      <xdr:row>39</xdr:row>
      <xdr:rowOff>92827</xdr:rowOff>
    </xdr:to>
    <xdr:sp macro="" textlink="">
      <xdr:nvSpPr>
        <xdr:cNvPr id="539" name="楕円 538"/>
        <xdr:cNvSpPr/>
      </xdr:nvSpPr>
      <xdr:spPr>
        <a:xfrm>
          <a:off x="14541500" y="66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83954</xdr:rowOff>
    </xdr:from>
    <xdr:ext cx="378565" cy="259045"/>
    <xdr:sp macro="" textlink="">
      <xdr:nvSpPr>
        <xdr:cNvPr id="540" name="テキスト ボックス 539"/>
        <xdr:cNvSpPr txBox="1"/>
      </xdr:nvSpPr>
      <xdr:spPr>
        <a:xfrm>
          <a:off x="14403017" y="677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163664</xdr:rowOff>
    </xdr:from>
    <xdr:to>
      <xdr:col>67</xdr:col>
      <xdr:colOff>101600</xdr:colOff>
      <xdr:row>39</xdr:row>
      <xdr:rowOff>93814</xdr:rowOff>
    </xdr:to>
    <xdr:sp macro="" textlink="">
      <xdr:nvSpPr>
        <xdr:cNvPr id="543" name="楕円 542"/>
        <xdr:cNvSpPr/>
      </xdr:nvSpPr>
      <xdr:spPr>
        <a:xfrm>
          <a:off x="12763500" y="66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84941</xdr:rowOff>
    </xdr:from>
    <xdr:ext cx="378565" cy="259045"/>
    <xdr:sp macro="" textlink="">
      <xdr:nvSpPr>
        <xdr:cNvPr id="544" name="テキスト ボックス 543"/>
        <xdr:cNvSpPr txBox="1"/>
      </xdr:nvSpPr>
      <xdr:spPr>
        <a:xfrm>
          <a:off x="12625017" y="6771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79127</xdr:rowOff>
    </xdr:from>
    <xdr:to>
      <xdr:col>85</xdr:col>
      <xdr:colOff>127000</xdr:colOff>
      <xdr:row>76</xdr:row>
      <xdr:rowOff>97712</xdr:rowOff>
    </xdr:to>
    <xdr:cxnSp macro="">
      <xdr:nvCxnSpPr>
        <xdr:cNvPr id="618" name="直線コネクタ 617"/>
        <xdr:cNvCxnSpPr/>
      </xdr:nvCxnSpPr>
      <xdr:spPr>
        <a:xfrm flipV="1">
          <a:off x="15481300" y="13109327"/>
          <a:ext cx="8382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97712</xdr:rowOff>
    </xdr:from>
    <xdr:to>
      <xdr:col>81</xdr:col>
      <xdr:colOff>50800</xdr:colOff>
      <xdr:row>76</xdr:row>
      <xdr:rowOff>104575</xdr:rowOff>
    </xdr:to>
    <xdr:cxnSp macro="">
      <xdr:nvCxnSpPr>
        <xdr:cNvPr id="621" name="直線コネクタ 620"/>
        <xdr:cNvCxnSpPr/>
      </xdr:nvCxnSpPr>
      <xdr:spPr>
        <a:xfrm flipV="1">
          <a:off x="14592300" y="13127912"/>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49380</xdr:rowOff>
    </xdr:from>
    <xdr:to>
      <xdr:col>76</xdr:col>
      <xdr:colOff>114300</xdr:colOff>
      <xdr:row>76</xdr:row>
      <xdr:rowOff>104575</xdr:rowOff>
    </xdr:to>
    <xdr:cxnSp macro="">
      <xdr:nvCxnSpPr>
        <xdr:cNvPr id="624" name="直線コネクタ 623"/>
        <xdr:cNvCxnSpPr/>
      </xdr:nvCxnSpPr>
      <xdr:spPr>
        <a:xfrm>
          <a:off x="13703300" y="13079580"/>
          <a:ext cx="889000" cy="5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49380</xdr:rowOff>
    </xdr:from>
    <xdr:to>
      <xdr:col>71</xdr:col>
      <xdr:colOff>177800</xdr:colOff>
      <xdr:row>76</xdr:row>
      <xdr:rowOff>57410</xdr:rowOff>
    </xdr:to>
    <xdr:cxnSp macro="">
      <xdr:nvCxnSpPr>
        <xdr:cNvPr id="627" name="直線コネクタ 626"/>
        <xdr:cNvCxnSpPr/>
      </xdr:nvCxnSpPr>
      <xdr:spPr>
        <a:xfrm flipV="1">
          <a:off x="12814300" y="13079580"/>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28327</xdr:rowOff>
    </xdr:from>
    <xdr:to>
      <xdr:col>85</xdr:col>
      <xdr:colOff>177800</xdr:colOff>
      <xdr:row>76</xdr:row>
      <xdr:rowOff>129927</xdr:rowOff>
    </xdr:to>
    <xdr:sp macro="" textlink="">
      <xdr:nvSpPr>
        <xdr:cNvPr id="637" name="楕円 636"/>
        <xdr:cNvSpPr/>
      </xdr:nvSpPr>
      <xdr:spPr>
        <a:xfrm>
          <a:off x="16268700" y="130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6754</xdr:rowOff>
    </xdr:from>
    <xdr:ext cx="534377" cy="259045"/>
    <xdr:sp macro="" textlink="">
      <xdr:nvSpPr>
        <xdr:cNvPr id="638" name="公債費該当値テキスト"/>
        <xdr:cNvSpPr txBox="1"/>
      </xdr:nvSpPr>
      <xdr:spPr>
        <a:xfrm>
          <a:off x="16370300" y="130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46912</xdr:rowOff>
    </xdr:from>
    <xdr:to>
      <xdr:col>81</xdr:col>
      <xdr:colOff>101600</xdr:colOff>
      <xdr:row>76</xdr:row>
      <xdr:rowOff>148512</xdr:rowOff>
    </xdr:to>
    <xdr:sp macro="" textlink="">
      <xdr:nvSpPr>
        <xdr:cNvPr id="639" name="楕円 638"/>
        <xdr:cNvSpPr/>
      </xdr:nvSpPr>
      <xdr:spPr>
        <a:xfrm>
          <a:off x="15430500" y="130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139639</xdr:rowOff>
    </xdr:from>
    <xdr:ext cx="534377" cy="259045"/>
    <xdr:sp macro="" textlink="">
      <xdr:nvSpPr>
        <xdr:cNvPr id="640" name="テキスト ボックス 639"/>
        <xdr:cNvSpPr txBox="1"/>
      </xdr:nvSpPr>
      <xdr:spPr>
        <a:xfrm>
          <a:off x="15214111" y="131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53775</xdr:rowOff>
    </xdr:from>
    <xdr:to>
      <xdr:col>76</xdr:col>
      <xdr:colOff>165100</xdr:colOff>
      <xdr:row>76</xdr:row>
      <xdr:rowOff>155375</xdr:rowOff>
    </xdr:to>
    <xdr:sp macro="" textlink="">
      <xdr:nvSpPr>
        <xdr:cNvPr id="641" name="楕円 640"/>
        <xdr:cNvSpPr/>
      </xdr:nvSpPr>
      <xdr:spPr>
        <a:xfrm>
          <a:off x="14541500" y="130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146502</xdr:rowOff>
    </xdr:from>
    <xdr:ext cx="534377" cy="259045"/>
    <xdr:sp macro="" textlink="">
      <xdr:nvSpPr>
        <xdr:cNvPr id="642" name="テキスト ボックス 641"/>
        <xdr:cNvSpPr txBox="1"/>
      </xdr:nvSpPr>
      <xdr:spPr>
        <a:xfrm>
          <a:off x="14325111" y="1317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170030</xdr:rowOff>
    </xdr:from>
    <xdr:to>
      <xdr:col>72</xdr:col>
      <xdr:colOff>38100</xdr:colOff>
      <xdr:row>76</xdr:row>
      <xdr:rowOff>100180</xdr:rowOff>
    </xdr:to>
    <xdr:sp macro="" textlink="">
      <xdr:nvSpPr>
        <xdr:cNvPr id="643" name="楕円 642"/>
        <xdr:cNvSpPr/>
      </xdr:nvSpPr>
      <xdr:spPr>
        <a:xfrm>
          <a:off x="13652500" y="130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91307</xdr:rowOff>
    </xdr:from>
    <xdr:ext cx="534377" cy="259045"/>
    <xdr:sp macro="" textlink="">
      <xdr:nvSpPr>
        <xdr:cNvPr id="644" name="テキスト ボックス 643"/>
        <xdr:cNvSpPr txBox="1"/>
      </xdr:nvSpPr>
      <xdr:spPr>
        <a:xfrm>
          <a:off x="13436111" y="131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6610</xdr:rowOff>
    </xdr:from>
    <xdr:to>
      <xdr:col>67</xdr:col>
      <xdr:colOff>101600</xdr:colOff>
      <xdr:row>76</xdr:row>
      <xdr:rowOff>108210</xdr:rowOff>
    </xdr:to>
    <xdr:sp macro="" textlink="">
      <xdr:nvSpPr>
        <xdr:cNvPr id="645" name="楕円 644"/>
        <xdr:cNvSpPr/>
      </xdr:nvSpPr>
      <xdr:spPr>
        <a:xfrm>
          <a:off x="12763500" y="13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99337</xdr:rowOff>
    </xdr:from>
    <xdr:ext cx="534377" cy="259045"/>
    <xdr:sp macro="" textlink="">
      <xdr:nvSpPr>
        <xdr:cNvPr id="646" name="テキスト ボックス 645"/>
        <xdr:cNvSpPr txBox="1"/>
      </xdr:nvSpPr>
      <xdr:spPr>
        <a:xfrm>
          <a:off x="12547111" y="1312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94695</xdr:rowOff>
    </xdr:from>
    <xdr:to>
      <xdr:col>85</xdr:col>
      <xdr:colOff>127000</xdr:colOff>
      <xdr:row>99</xdr:row>
      <xdr:rowOff>17190</xdr:rowOff>
    </xdr:to>
    <xdr:cxnSp macro="">
      <xdr:nvCxnSpPr>
        <xdr:cNvPr id="677" name="直線コネクタ 676"/>
        <xdr:cNvCxnSpPr/>
      </xdr:nvCxnSpPr>
      <xdr:spPr>
        <a:xfrm flipV="1">
          <a:off x="15481300" y="16896795"/>
          <a:ext cx="838200" cy="9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17190</xdr:rowOff>
    </xdr:from>
    <xdr:to>
      <xdr:col>81</xdr:col>
      <xdr:colOff>50800</xdr:colOff>
      <xdr:row>99</xdr:row>
      <xdr:rowOff>26129</xdr:rowOff>
    </xdr:to>
    <xdr:cxnSp macro="">
      <xdr:nvCxnSpPr>
        <xdr:cNvPr id="680" name="直線コネクタ 679"/>
        <xdr:cNvCxnSpPr/>
      </xdr:nvCxnSpPr>
      <xdr:spPr>
        <a:xfrm flipV="1">
          <a:off x="14592300" y="16990740"/>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89901</xdr:rowOff>
    </xdr:from>
    <xdr:to>
      <xdr:col>76</xdr:col>
      <xdr:colOff>114300</xdr:colOff>
      <xdr:row>99</xdr:row>
      <xdr:rowOff>26129</xdr:rowOff>
    </xdr:to>
    <xdr:cxnSp macro="">
      <xdr:nvCxnSpPr>
        <xdr:cNvPr id="683" name="直線コネクタ 682"/>
        <xdr:cNvCxnSpPr/>
      </xdr:nvCxnSpPr>
      <xdr:spPr>
        <a:xfrm>
          <a:off x="13703300" y="16892001"/>
          <a:ext cx="889000" cy="10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164205</xdr:rowOff>
    </xdr:from>
    <xdr:to>
      <xdr:col>71</xdr:col>
      <xdr:colOff>177800</xdr:colOff>
      <xdr:row>98</xdr:row>
      <xdr:rowOff>89901</xdr:rowOff>
    </xdr:to>
    <xdr:cxnSp macro="">
      <xdr:nvCxnSpPr>
        <xdr:cNvPr id="686" name="直線コネクタ 685"/>
        <xdr:cNvCxnSpPr/>
      </xdr:nvCxnSpPr>
      <xdr:spPr>
        <a:xfrm>
          <a:off x="12814300" y="16794855"/>
          <a:ext cx="889000" cy="9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43895</xdr:rowOff>
    </xdr:from>
    <xdr:to>
      <xdr:col>85</xdr:col>
      <xdr:colOff>177800</xdr:colOff>
      <xdr:row>98</xdr:row>
      <xdr:rowOff>145495</xdr:rowOff>
    </xdr:to>
    <xdr:sp macro="" textlink="">
      <xdr:nvSpPr>
        <xdr:cNvPr id="696" name="楕円 695"/>
        <xdr:cNvSpPr/>
      </xdr:nvSpPr>
      <xdr:spPr>
        <a:xfrm>
          <a:off x="16268700" y="168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66772</xdr:rowOff>
    </xdr:from>
    <xdr:ext cx="534377" cy="259045"/>
    <xdr:sp macro="" textlink="">
      <xdr:nvSpPr>
        <xdr:cNvPr id="697" name="積立金該当値テキスト"/>
        <xdr:cNvSpPr txBox="1"/>
      </xdr:nvSpPr>
      <xdr:spPr>
        <a:xfrm>
          <a:off x="16370300" y="1669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137840</xdr:rowOff>
    </xdr:from>
    <xdr:to>
      <xdr:col>81</xdr:col>
      <xdr:colOff>101600</xdr:colOff>
      <xdr:row>99</xdr:row>
      <xdr:rowOff>67990</xdr:rowOff>
    </xdr:to>
    <xdr:sp macro="" textlink="">
      <xdr:nvSpPr>
        <xdr:cNvPr id="698" name="楕円 697"/>
        <xdr:cNvSpPr/>
      </xdr:nvSpPr>
      <xdr:spPr>
        <a:xfrm>
          <a:off x="15430500" y="169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59117</xdr:rowOff>
    </xdr:from>
    <xdr:ext cx="534377" cy="259045"/>
    <xdr:sp macro="" textlink="">
      <xdr:nvSpPr>
        <xdr:cNvPr id="699" name="テキスト ボックス 698"/>
        <xdr:cNvSpPr txBox="1"/>
      </xdr:nvSpPr>
      <xdr:spPr>
        <a:xfrm>
          <a:off x="15214111" y="1703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146779</xdr:rowOff>
    </xdr:from>
    <xdr:to>
      <xdr:col>76</xdr:col>
      <xdr:colOff>165100</xdr:colOff>
      <xdr:row>99</xdr:row>
      <xdr:rowOff>76929</xdr:rowOff>
    </xdr:to>
    <xdr:sp macro="" textlink="">
      <xdr:nvSpPr>
        <xdr:cNvPr id="700" name="楕円 699"/>
        <xdr:cNvSpPr/>
      </xdr:nvSpPr>
      <xdr:spPr>
        <a:xfrm>
          <a:off x="14541500" y="1694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68056</xdr:rowOff>
    </xdr:from>
    <xdr:ext cx="534377" cy="259045"/>
    <xdr:sp macro="" textlink="">
      <xdr:nvSpPr>
        <xdr:cNvPr id="701" name="テキスト ボックス 700"/>
        <xdr:cNvSpPr txBox="1"/>
      </xdr:nvSpPr>
      <xdr:spPr>
        <a:xfrm>
          <a:off x="14325111" y="1704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39101</xdr:rowOff>
    </xdr:from>
    <xdr:to>
      <xdr:col>72</xdr:col>
      <xdr:colOff>38100</xdr:colOff>
      <xdr:row>98</xdr:row>
      <xdr:rowOff>140701</xdr:rowOff>
    </xdr:to>
    <xdr:sp macro="" textlink="">
      <xdr:nvSpPr>
        <xdr:cNvPr id="702" name="楕円 701"/>
        <xdr:cNvSpPr/>
      </xdr:nvSpPr>
      <xdr:spPr>
        <a:xfrm>
          <a:off x="13652500" y="168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157228</xdr:rowOff>
    </xdr:from>
    <xdr:ext cx="534377" cy="259045"/>
    <xdr:sp macro="" textlink="">
      <xdr:nvSpPr>
        <xdr:cNvPr id="703" name="テキスト ボックス 702"/>
        <xdr:cNvSpPr txBox="1"/>
      </xdr:nvSpPr>
      <xdr:spPr>
        <a:xfrm>
          <a:off x="13436111" y="1661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113405</xdr:rowOff>
    </xdr:from>
    <xdr:to>
      <xdr:col>67</xdr:col>
      <xdr:colOff>101600</xdr:colOff>
      <xdr:row>98</xdr:row>
      <xdr:rowOff>43555</xdr:rowOff>
    </xdr:to>
    <xdr:sp macro="" textlink="">
      <xdr:nvSpPr>
        <xdr:cNvPr id="704" name="楕円 703"/>
        <xdr:cNvSpPr/>
      </xdr:nvSpPr>
      <xdr:spPr>
        <a:xfrm>
          <a:off x="12763500" y="167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60082</xdr:rowOff>
    </xdr:from>
    <xdr:ext cx="534377" cy="259045"/>
    <xdr:sp macro="" textlink="">
      <xdr:nvSpPr>
        <xdr:cNvPr id="705" name="テキスト ボックス 704"/>
        <xdr:cNvSpPr txBox="1"/>
      </xdr:nvSpPr>
      <xdr:spPr>
        <a:xfrm>
          <a:off x="12547111" y="1651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15897</xdr:rowOff>
    </xdr:from>
    <xdr:to>
      <xdr:col>116</xdr:col>
      <xdr:colOff>63500</xdr:colOff>
      <xdr:row>36</xdr:row>
      <xdr:rowOff>107043</xdr:rowOff>
    </xdr:to>
    <xdr:cxnSp macro="">
      <xdr:nvCxnSpPr>
        <xdr:cNvPr id="736" name="直線コネクタ 735"/>
        <xdr:cNvCxnSpPr/>
      </xdr:nvCxnSpPr>
      <xdr:spPr>
        <a:xfrm flipV="1">
          <a:off x="21323300" y="6188097"/>
          <a:ext cx="838200" cy="9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107043</xdr:rowOff>
    </xdr:from>
    <xdr:to>
      <xdr:col>111</xdr:col>
      <xdr:colOff>177800</xdr:colOff>
      <xdr:row>39</xdr:row>
      <xdr:rowOff>53224</xdr:rowOff>
    </xdr:to>
    <xdr:cxnSp macro="">
      <xdr:nvCxnSpPr>
        <xdr:cNvPr id="739" name="直線コネクタ 738"/>
        <xdr:cNvCxnSpPr/>
      </xdr:nvCxnSpPr>
      <xdr:spPr>
        <a:xfrm flipV="1">
          <a:off x="20434300" y="6279243"/>
          <a:ext cx="889000" cy="46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48881</xdr:rowOff>
    </xdr:from>
    <xdr:to>
      <xdr:col>107</xdr:col>
      <xdr:colOff>50800</xdr:colOff>
      <xdr:row>39</xdr:row>
      <xdr:rowOff>53224</xdr:rowOff>
    </xdr:to>
    <xdr:cxnSp macro="">
      <xdr:nvCxnSpPr>
        <xdr:cNvPr id="742" name="直線コネクタ 741"/>
        <xdr:cNvCxnSpPr/>
      </xdr:nvCxnSpPr>
      <xdr:spPr>
        <a:xfrm>
          <a:off x="19545300" y="673543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48881</xdr:rowOff>
    </xdr:from>
    <xdr:to>
      <xdr:col>102</xdr:col>
      <xdr:colOff>114300</xdr:colOff>
      <xdr:row>39</xdr:row>
      <xdr:rowOff>98878</xdr:rowOff>
    </xdr:to>
    <xdr:cxnSp macro="">
      <xdr:nvCxnSpPr>
        <xdr:cNvPr id="745" name="直線コネクタ 744"/>
        <xdr:cNvCxnSpPr/>
      </xdr:nvCxnSpPr>
      <xdr:spPr>
        <a:xfrm flipV="1">
          <a:off x="18656300" y="6735431"/>
          <a:ext cx="889000" cy="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136547</xdr:rowOff>
    </xdr:from>
    <xdr:to>
      <xdr:col>116</xdr:col>
      <xdr:colOff>114300</xdr:colOff>
      <xdr:row>36</xdr:row>
      <xdr:rowOff>66697</xdr:rowOff>
    </xdr:to>
    <xdr:sp macro="" textlink="">
      <xdr:nvSpPr>
        <xdr:cNvPr id="755" name="楕円 754"/>
        <xdr:cNvSpPr/>
      </xdr:nvSpPr>
      <xdr:spPr>
        <a:xfrm>
          <a:off x="22110700" y="61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159424</xdr:rowOff>
    </xdr:from>
    <xdr:ext cx="534377" cy="259045"/>
    <xdr:sp macro="" textlink="">
      <xdr:nvSpPr>
        <xdr:cNvPr id="756" name="投資及び出資金該当値テキスト"/>
        <xdr:cNvSpPr txBox="1"/>
      </xdr:nvSpPr>
      <xdr:spPr>
        <a:xfrm>
          <a:off x="22212300" y="598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56243</xdr:rowOff>
    </xdr:from>
    <xdr:to>
      <xdr:col>112</xdr:col>
      <xdr:colOff>38100</xdr:colOff>
      <xdr:row>36</xdr:row>
      <xdr:rowOff>157843</xdr:rowOff>
    </xdr:to>
    <xdr:sp macro="" textlink="">
      <xdr:nvSpPr>
        <xdr:cNvPr id="757" name="楕円 756"/>
        <xdr:cNvSpPr/>
      </xdr:nvSpPr>
      <xdr:spPr>
        <a:xfrm>
          <a:off x="21272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2920</xdr:rowOff>
    </xdr:from>
    <xdr:ext cx="534377" cy="259045"/>
    <xdr:sp macro="" textlink="">
      <xdr:nvSpPr>
        <xdr:cNvPr id="758" name="テキスト ボックス 757"/>
        <xdr:cNvSpPr txBox="1"/>
      </xdr:nvSpPr>
      <xdr:spPr>
        <a:xfrm>
          <a:off x="21056111" y="60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2424</xdr:rowOff>
    </xdr:from>
    <xdr:to>
      <xdr:col>107</xdr:col>
      <xdr:colOff>101600</xdr:colOff>
      <xdr:row>39</xdr:row>
      <xdr:rowOff>104024</xdr:rowOff>
    </xdr:to>
    <xdr:sp macro="" textlink="">
      <xdr:nvSpPr>
        <xdr:cNvPr id="759" name="楕円 758"/>
        <xdr:cNvSpPr/>
      </xdr:nvSpPr>
      <xdr:spPr>
        <a:xfrm>
          <a:off x="20383500" y="66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95151</xdr:rowOff>
    </xdr:from>
    <xdr:ext cx="469744" cy="259045"/>
    <xdr:sp macro="" textlink="">
      <xdr:nvSpPr>
        <xdr:cNvPr id="760" name="テキスト ボックス 759"/>
        <xdr:cNvSpPr txBox="1"/>
      </xdr:nvSpPr>
      <xdr:spPr>
        <a:xfrm>
          <a:off x="20199428" y="678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169531</xdr:rowOff>
    </xdr:from>
    <xdr:to>
      <xdr:col>102</xdr:col>
      <xdr:colOff>165100</xdr:colOff>
      <xdr:row>39</xdr:row>
      <xdr:rowOff>99681</xdr:rowOff>
    </xdr:to>
    <xdr:sp macro="" textlink="">
      <xdr:nvSpPr>
        <xdr:cNvPr id="761" name="楕円 760"/>
        <xdr:cNvSpPr/>
      </xdr:nvSpPr>
      <xdr:spPr>
        <a:xfrm>
          <a:off x="19494500" y="66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90808</xdr:rowOff>
    </xdr:from>
    <xdr:ext cx="469744" cy="259045"/>
    <xdr:sp macro="" textlink="">
      <xdr:nvSpPr>
        <xdr:cNvPr id="762" name="テキスト ボックス 761"/>
        <xdr:cNvSpPr txBox="1"/>
      </xdr:nvSpPr>
      <xdr:spPr>
        <a:xfrm>
          <a:off x="19310428" y="677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34290</xdr:rowOff>
    </xdr:from>
    <xdr:to>
      <xdr:col>116</xdr:col>
      <xdr:colOff>63500</xdr:colOff>
      <xdr:row>59</xdr:row>
      <xdr:rowOff>34430</xdr:rowOff>
    </xdr:to>
    <xdr:cxnSp macro="">
      <xdr:nvCxnSpPr>
        <xdr:cNvPr id="793" name="直線コネクタ 792"/>
        <xdr:cNvCxnSpPr/>
      </xdr:nvCxnSpPr>
      <xdr:spPr>
        <a:xfrm flipV="1">
          <a:off x="21323300" y="10149840"/>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24587</xdr:rowOff>
    </xdr:from>
    <xdr:to>
      <xdr:col>111</xdr:col>
      <xdr:colOff>177800</xdr:colOff>
      <xdr:row>59</xdr:row>
      <xdr:rowOff>34430</xdr:rowOff>
    </xdr:to>
    <xdr:cxnSp macro="">
      <xdr:nvCxnSpPr>
        <xdr:cNvPr id="796" name="直線コネクタ 795"/>
        <xdr:cNvCxnSpPr/>
      </xdr:nvCxnSpPr>
      <xdr:spPr>
        <a:xfrm>
          <a:off x="20434300" y="10140137"/>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19088</xdr:rowOff>
    </xdr:from>
    <xdr:to>
      <xdr:col>107</xdr:col>
      <xdr:colOff>50800</xdr:colOff>
      <xdr:row>59</xdr:row>
      <xdr:rowOff>24587</xdr:rowOff>
    </xdr:to>
    <xdr:cxnSp macro="">
      <xdr:nvCxnSpPr>
        <xdr:cNvPr id="799" name="直線コネクタ 798"/>
        <xdr:cNvCxnSpPr/>
      </xdr:nvCxnSpPr>
      <xdr:spPr>
        <a:xfrm>
          <a:off x="19545300" y="10134638"/>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19088</xdr:rowOff>
    </xdr:from>
    <xdr:to>
      <xdr:col>102</xdr:col>
      <xdr:colOff>114300</xdr:colOff>
      <xdr:row>59</xdr:row>
      <xdr:rowOff>44450</xdr:rowOff>
    </xdr:to>
    <xdr:cxnSp macro="">
      <xdr:nvCxnSpPr>
        <xdr:cNvPr id="802" name="直線コネクタ 801"/>
        <xdr:cNvCxnSpPr/>
      </xdr:nvCxnSpPr>
      <xdr:spPr>
        <a:xfrm flipV="1">
          <a:off x="18656300" y="10134638"/>
          <a:ext cx="8890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154940</xdr:rowOff>
    </xdr:from>
    <xdr:to>
      <xdr:col>116</xdr:col>
      <xdr:colOff>114300</xdr:colOff>
      <xdr:row>59</xdr:row>
      <xdr:rowOff>85090</xdr:rowOff>
    </xdr:to>
    <xdr:sp macro="" textlink="">
      <xdr:nvSpPr>
        <xdr:cNvPr id="812" name="楕円 811"/>
        <xdr:cNvSpPr/>
      </xdr:nvSpPr>
      <xdr:spPr>
        <a:xfrm>
          <a:off x="22110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155080</xdr:rowOff>
    </xdr:from>
    <xdr:to>
      <xdr:col>112</xdr:col>
      <xdr:colOff>38100</xdr:colOff>
      <xdr:row>59</xdr:row>
      <xdr:rowOff>85230</xdr:rowOff>
    </xdr:to>
    <xdr:sp macro="" textlink="">
      <xdr:nvSpPr>
        <xdr:cNvPr id="814" name="楕円 813"/>
        <xdr:cNvSpPr/>
      </xdr:nvSpPr>
      <xdr:spPr>
        <a:xfrm>
          <a:off x="21272500" y="100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76357</xdr:rowOff>
    </xdr:from>
    <xdr:ext cx="378565" cy="259045"/>
    <xdr:sp macro="" textlink="">
      <xdr:nvSpPr>
        <xdr:cNvPr id="815" name="テキスト ボックス 814"/>
        <xdr:cNvSpPr txBox="1"/>
      </xdr:nvSpPr>
      <xdr:spPr>
        <a:xfrm>
          <a:off x="21134017" y="1019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145237</xdr:rowOff>
    </xdr:from>
    <xdr:to>
      <xdr:col>107</xdr:col>
      <xdr:colOff>101600</xdr:colOff>
      <xdr:row>59</xdr:row>
      <xdr:rowOff>75387</xdr:rowOff>
    </xdr:to>
    <xdr:sp macro="" textlink="">
      <xdr:nvSpPr>
        <xdr:cNvPr id="816" name="楕円 815"/>
        <xdr:cNvSpPr/>
      </xdr:nvSpPr>
      <xdr:spPr>
        <a:xfrm>
          <a:off x="20383500" y="100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66514</xdr:rowOff>
    </xdr:from>
    <xdr:ext cx="469744" cy="259045"/>
    <xdr:sp macro="" textlink="">
      <xdr:nvSpPr>
        <xdr:cNvPr id="817" name="テキスト ボックス 816"/>
        <xdr:cNvSpPr txBox="1"/>
      </xdr:nvSpPr>
      <xdr:spPr>
        <a:xfrm>
          <a:off x="20199428" y="101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139738</xdr:rowOff>
    </xdr:from>
    <xdr:to>
      <xdr:col>102</xdr:col>
      <xdr:colOff>165100</xdr:colOff>
      <xdr:row>59</xdr:row>
      <xdr:rowOff>69888</xdr:rowOff>
    </xdr:to>
    <xdr:sp macro="" textlink="">
      <xdr:nvSpPr>
        <xdr:cNvPr id="818" name="楕円 817"/>
        <xdr:cNvSpPr/>
      </xdr:nvSpPr>
      <xdr:spPr>
        <a:xfrm>
          <a:off x="19494500" y="100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61015</xdr:rowOff>
    </xdr:from>
    <xdr:ext cx="469744" cy="259045"/>
    <xdr:sp macro="" textlink="">
      <xdr:nvSpPr>
        <xdr:cNvPr id="819" name="テキスト ボックス 818"/>
        <xdr:cNvSpPr txBox="1"/>
      </xdr:nvSpPr>
      <xdr:spPr>
        <a:xfrm>
          <a:off x="19310428" y="1017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159055</xdr:rowOff>
    </xdr:from>
    <xdr:to>
      <xdr:col>116</xdr:col>
      <xdr:colOff>63500</xdr:colOff>
      <xdr:row>79</xdr:row>
      <xdr:rowOff>16887</xdr:rowOff>
    </xdr:to>
    <xdr:cxnSp macro="">
      <xdr:nvCxnSpPr>
        <xdr:cNvPr id="853" name="直線コネクタ 852"/>
        <xdr:cNvCxnSpPr/>
      </xdr:nvCxnSpPr>
      <xdr:spPr>
        <a:xfrm flipV="1">
          <a:off x="21323300" y="13532155"/>
          <a:ext cx="838200" cy="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13666</xdr:rowOff>
    </xdr:from>
    <xdr:to>
      <xdr:col>111</xdr:col>
      <xdr:colOff>177800</xdr:colOff>
      <xdr:row>79</xdr:row>
      <xdr:rowOff>16887</xdr:rowOff>
    </xdr:to>
    <xdr:cxnSp macro="">
      <xdr:nvCxnSpPr>
        <xdr:cNvPr id="856" name="直線コネクタ 855"/>
        <xdr:cNvCxnSpPr/>
      </xdr:nvCxnSpPr>
      <xdr:spPr>
        <a:xfrm>
          <a:off x="20434300" y="13215316"/>
          <a:ext cx="889000" cy="3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13666</xdr:rowOff>
    </xdr:from>
    <xdr:to>
      <xdr:col>107</xdr:col>
      <xdr:colOff>50800</xdr:colOff>
      <xdr:row>77</xdr:row>
      <xdr:rowOff>19478</xdr:rowOff>
    </xdr:to>
    <xdr:cxnSp macro="">
      <xdr:nvCxnSpPr>
        <xdr:cNvPr id="859" name="直線コネクタ 858"/>
        <xdr:cNvCxnSpPr/>
      </xdr:nvCxnSpPr>
      <xdr:spPr>
        <a:xfrm flipV="1">
          <a:off x="19545300" y="13215316"/>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19478</xdr:rowOff>
    </xdr:from>
    <xdr:to>
      <xdr:col>102</xdr:col>
      <xdr:colOff>114300</xdr:colOff>
      <xdr:row>77</xdr:row>
      <xdr:rowOff>20458</xdr:rowOff>
    </xdr:to>
    <xdr:cxnSp macro="">
      <xdr:nvCxnSpPr>
        <xdr:cNvPr id="862" name="直線コネクタ 861"/>
        <xdr:cNvCxnSpPr/>
      </xdr:nvCxnSpPr>
      <xdr:spPr>
        <a:xfrm flipV="1">
          <a:off x="18656300" y="1322112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108255</xdr:rowOff>
    </xdr:from>
    <xdr:to>
      <xdr:col>116</xdr:col>
      <xdr:colOff>114300</xdr:colOff>
      <xdr:row>79</xdr:row>
      <xdr:rowOff>38405</xdr:rowOff>
    </xdr:to>
    <xdr:sp macro="" textlink="">
      <xdr:nvSpPr>
        <xdr:cNvPr id="872" name="楕円 871"/>
        <xdr:cNvSpPr/>
      </xdr:nvSpPr>
      <xdr:spPr>
        <a:xfrm>
          <a:off x="22110700" y="134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86682</xdr:rowOff>
    </xdr:from>
    <xdr:ext cx="534377" cy="259045"/>
    <xdr:sp macro="" textlink="">
      <xdr:nvSpPr>
        <xdr:cNvPr id="873" name="繰出金該当値テキスト"/>
        <xdr:cNvSpPr txBox="1"/>
      </xdr:nvSpPr>
      <xdr:spPr>
        <a:xfrm>
          <a:off x="22212300" y="1345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137537</xdr:rowOff>
    </xdr:from>
    <xdr:to>
      <xdr:col>112</xdr:col>
      <xdr:colOff>38100</xdr:colOff>
      <xdr:row>79</xdr:row>
      <xdr:rowOff>67687</xdr:rowOff>
    </xdr:to>
    <xdr:sp macro="" textlink="">
      <xdr:nvSpPr>
        <xdr:cNvPr id="874" name="楕円 873"/>
        <xdr:cNvSpPr/>
      </xdr:nvSpPr>
      <xdr:spPr>
        <a:xfrm>
          <a:off x="21272500" y="135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58814</xdr:rowOff>
    </xdr:from>
    <xdr:ext cx="534377" cy="259045"/>
    <xdr:sp macro="" textlink="">
      <xdr:nvSpPr>
        <xdr:cNvPr id="875" name="テキスト ボックス 874"/>
        <xdr:cNvSpPr txBox="1"/>
      </xdr:nvSpPr>
      <xdr:spPr>
        <a:xfrm>
          <a:off x="21056111" y="136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134316</xdr:rowOff>
    </xdr:from>
    <xdr:to>
      <xdr:col>107</xdr:col>
      <xdr:colOff>101600</xdr:colOff>
      <xdr:row>77</xdr:row>
      <xdr:rowOff>64466</xdr:rowOff>
    </xdr:to>
    <xdr:sp macro="" textlink="">
      <xdr:nvSpPr>
        <xdr:cNvPr id="876" name="楕円 875"/>
        <xdr:cNvSpPr/>
      </xdr:nvSpPr>
      <xdr:spPr>
        <a:xfrm>
          <a:off x="20383500" y="13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55593</xdr:rowOff>
    </xdr:from>
    <xdr:ext cx="534377" cy="259045"/>
    <xdr:sp macro="" textlink="">
      <xdr:nvSpPr>
        <xdr:cNvPr id="877" name="テキスト ボックス 876"/>
        <xdr:cNvSpPr txBox="1"/>
      </xdr:nvSpPr>
      <xdr:spPr>
        <a:xfrm>
          <a:off x="20167111" y="132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140128</xdr:rowOff>
    </xdr:from>
    <xdr:to>
      <xdr:col>102</xdr:col>
      <xdr:colOff>165100</xdr:colOff>
      <xdr:row>77</xdr:row>
      <xdr:rowOff>70278</xdr:rowOff>
    </xdr:to>
    <xdr:sp macro="" textlink="">
      <xdr:nvSpPr>
        <xdr:cNvPr id="878" name="楕円 877"/>
        <xdr:cNvSpPr/>
      </xdr:nvSpPr>
      <xdr:spPr>
        <a:xfrm>
          <a:off x="19494500" y="131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61405</xdr:rowOff>
    </xdr:from>
    <xdr:ext cx="534377" cy="259045"/>
    <xdr:sp macro="" textlink="">
      <xdr:nvSpPr>
        <xdr:cNvPr id="879" name="テキスト ボックス 878"/>
        <xdr:cNvSpPr txBox="1"/>
      </xdr:nvSpPr>
      <xdr:spPr>
        <a:xfrm>
          <a:off x="19278111" y="132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141108</xdr:rowOff>
    </xdr:from>
    <xdr:to>
      <xdr:col>98</xdr:col>
      <xdr:colOff>38100</xdr:colOff>
      <xdr:row>77</xdr:row>
      <xdr:rowOff>71258</xdr:rowOff>
    </xdr:to>
    <xdr:sp macro="" textlink="">
      <xdr:nvSpPr>
        <xdr:cNvPr id="880" name="楕円 879"/>
        <xdr:cNvSpPr/>
      </xdr:nvSpPr>
      <xdr:spPr>
        <a:xfrm>
          <a:off x="18605500" y="131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62385</xdr:rowOff>
    </xdr:from>
    <xdr:ext cx="534377" cy="259045"/>
    <xdr:sp macro="" textlink="">
      <xdr:nvSpPr>
        <xdr:cNvPr id="881" name="テキスト ボックス 880"/>
        <xdr:cNvSpPr txBox="1"/>
      </xdr:nvSpPr>
      <xdr:spPr>
        <a:xfrm>
          <a:off x="18389111" y="1326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義務的経費である人件費・公債費については、職員数の抑制や発行地方債を精査することにより類似団体に比べて低水準にて推移しているが、会計年度任用職員制度の導入等により上昇傾向である。</a:t>
          </a:r>
        </a:p>
        <a:p>
          <a:r>
            <a:rPr kumimoji="1" lang="ja-JP" altLang="en-US" sz="1300">
              <a:latin typeface="ＭＳ Ｐゴシック" panose="020B0600070205080204" pitchFamily="50" charset="-128"/>
              <a:ea typeface="ＭＳ Ｐゴシック" panose="020B0600070205080204" pitchFamily="50" charset="-128"/>
            </a:rPr>
            <a:t>扶助費については、高齢化等に伴い近年増加傾向にあり、平成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年度、令和元年度においては類似団体平均を上回った。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令和元年度以降、下水道事業の法適化により、繰出金が減少し、出資金が増額している。</a:t>
          </a:r>
        </a:p>
        <a:p>
          <a:r>
            <a:rPr kumimoji="1" lang="ja-JP" altLang="en-US" sz="1300">
              <a:latin typeface="ＭＳ Ｐゴシック" panose="020B0600070205080204" pitchFamily="50" charset="-128"/>
              <a:ea typeface="ＭＳ Ｐゴシック" panose="020B0600070205080204" pitchFamily="50" charset="-128"/>
            </a:rPr>
            <a:t>今後も事務の共同化・効率化を図り、限られた財源を有効活用できるよう努める。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
6,185
66.61
5,458,170
5,067,160
219,645
2,604,245
1,921,256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8582</xdr:rowOff>
    </xdr:from>
    <xdr:to>
      <xdr:col>24</xdr:col>
      <xdr:colOff>63500</xdr:colOff>
      <xdr:row>37</xdr:row>
      <xdr:rowOff>45158</xdr:rowOff>
    </xdr:to>
    <xdr:cxnSp macro="">
      <xdr:nvCxnSpPr>
        <xdr:cNvPr id="63" name="直線コネクタ 62"/>
        <xdr:cNvCxnSpPr/>
      </xdr:nvCxnSpPr>
      <xdr:spPr>
        <a:xfrm flipV="1">
          <a:off x="3797300" y="63522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45158</xdr:rowOff>
    </xdr:from>
    <xdr:to>
      <xdr:col>19</xdr:col>
      <xdr:colOff>177800</xdr:colOff>
      <xdr:row>37</xdr:row>
      <xdr:rowOff>60180</xdr:rowOff>
    </xdr:to>
    <xdr:cxnSp macro="">
      <xdr:nvCxnSpPr>
        <xdr:cNvPr id="66" name="直線コネクタ 65"/>
        <xdr:cNvCxnSpPr/>
      </xdr:nvCxnSpPr>
      <xdr:spPr>
        <a:xfrm flipV="1">
          <a:off x="2908300" y="6388808"/>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60180</xdr:rowOff>
    </xdr:from>
    <xdr:to>
      <xdr:col>15</xdr:col>
      <xdr:colOff>50800</xdr:colOff>
      <xdr:row>37</xdr:row>
      <xdr:rowOff>83530</xdr:rowOff>
    </xdr:to>
    <xdr:cxnSp macro="">
      <xdr:nvCxnSpPr>
        <xdr:cNvPr id="69" name="直線コネクタ 68"/>
        <xdr:cNvCxnSpPr/>
      </xdr:nvCxnSpPr>
      <xdr:spPr>
        <a:xfrm flipV="1">
          <a:off x="2019300" y="6403830"/>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83530</xdr:rowOff>
    </xdr:from>
    <xdr:to>
      <xdr:col>10</xdr:col>
      <xdr:colOff>114300</xdr:colOff>
      <xdr:row>37</xdr:row>
      <xdr:rowOff>112268</xdr:rowOff>
    </xdr:to>
    <xdr:cxnSp macro="">
      <xdr:nvCxnSpPr>
        <xdr:cNvPr id="72" name="直線コネクタ 71"/>
        <xdr:cNvCxnSpPr/>
      </xdr:nvCxnSpPr>
      <xdr:spPr>
        <a:xfrm flipV="1">
          <a:off x="1130300" y="6427180"/>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129232</xdr:rowOff>
    </xdr:from>
    <xdr:to>
      <xdr:col>24</xdr:col>
      <xdr:colOff>114300</xdr:colOff>
      <xdr:row>37</xdr:row>
      <xdr:rowOff>59382</xdr:rowOff>
    </xdr:to>
    <xdr:sp macro="" textlink="">
      <xdr:nvSpPr>
        <xdr:cNvPr id="82" name="楕円 81"/>
        <xdr:cNvSpPr/>
      </xdr:nvSpPr>
      <xdr:spPr>
        <a:xfrm>
          <a:off x="4584700" y="63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107659</xdr:rowOff>
    </xdr:from>
    <xdr:ext cx="469744" cy="259045"/>
    <xdr:sp macro="" textlink="">
      <xdr:nvSpPr>
        <xdr:cNvPr id="83" name="議会費該当値テキスト"/>
        <xdr:cNvSpPr txBox="1"/>
      </xdr:nvSpPr>
      <xdr:spPr>
        <a:xfrm>
          <a:off x="4686300" y="627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165808</xdr:rowOff>
    </xdr:from>
    <xdr:to>
      <xdr:col>20</xdr:col>
      <xdr:colOff>38100</xdr:colOff>
      <xdr:row>37</xdr:row>
      <xdr:rowOff>95958</xdr:rowOff>
    </xdr:to>
    <xdr:sp macro="" textlink="">
      <xdr:nvSpPr>
        <xdr:cNvPr id="84" name="楕円 83"/>
        <xdr:cNvSpPr/>
      </xdr:nvSpPr>
      <xdr:spPr>
        <a:xfrm>
          <a:off x="3746500" y="63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87085</xdr:rowOff>
    </xdr:from>
    <xdr:ext cx="469744" cy="259045"/>
    <xdr:sp macro="" textlink="">
      <xdr:nvSpPr>
        <xdr:cNvPr id="85" name="テキスト ボックス 84"/>
        <xdr:cNvSpPr txBox="1"/>
      </xdr:nvSpPr>
      <xdr:spPr>
        <a:xfrm>
          <a:off x="3562428" y="643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9380</xdr:rowOff>
    </xdr:from>
    <xdr:to>
      <xdr:col>15</xdr:col>
      <xdr:colOff>101600</xdr:colOff>
      <xdr:row>37</xdr:row>
      <xdr:rowOff>110980</xdr:rowOff>
    </xdr:to>
    <xdr:sp macro="" textlink="">
      <xdr:nvSpPr>
        <xdr:cNvPr id="86" name="楕円 85"/>
        <xdr:cNvSpPr/>
      </xdr:nvSpPr>
      <xdr:spPr>
        <a:xfrm>
          <a:off x="2857500" y="63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102107</xdr:rowOff>
    </xdr:from>
    <xdr:ext cx="469744" cy="259045"/>
    <xdr:sp macro="" textlink="">
      <xdr:nvSpPr>
        <xdr:cNvPr id="87" name="テキスト ボックス 86"/>
        <xdr:cNvSpPr txBox="1"/>
      </xdr:nvSpPr>
      <xdr:spPr>
        <a:xfrm>
          <a:off x="2673428" y="644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32730</xdr:rowOff>
    </xdr:from>
    <xdr:to>
      <xdr:col>10</xdr:col>
      <xdr:colOff>165100</xdr:colOff>
      <xdr:row>37</xdr:row>
      <xdr:rowOff>134330</xdr:rowOff>
    </xdr:to>
    <xdr:sp macro="" textlink="">
      <xdr:nvSpPr>
        <xdr:cNvPr id="88" name="楕円 87"/>
        <xdr:cNvSpPr/>
      </xdr:nvSpPr>
      <xdr:spPr>
        <a:xfrm>
          <a:off x="1968500" y="63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125457</xdr:rowOff>
    </xdr:from>
    <xdr:ext cx="469744" cy="259045"/>
    <xdr:sp macro="" textlink="">
      <xdr:nvSpPr>
        <xdr:cNvPr id="89" name="テキスト ボックス 88"/>
        <xdr:cNvSpPr txBox="1"/>
      </xdr:nvSpPr>
      <xdr:spPr>
        <a:xfrm>
          <a:off x="1784428" y="646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61468</xdr:rowOff>
    </xdr:from>
    <xdr:to>
      <xdr:col>6</xdr:col>
      <xdr:colOff>38100</xdr:colOff>
      <xdr:row>37</xdr:row>
      <xdr:rowOff>163068</xdr:rowOff>
    </xdr:to>
    <xdr:sp macro="" textlink="">
      <xdr:nvSpPr>
        <xdr:cNvPr id="90" name="楕円 89"/>
        <xdr:cNvSpPr/>
      </xdr:nvSpPr>
      <xdr:spPr>
        <a:xfrm>
          <a:off x="1079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154195</xdr:rowOff>
    </xdr:from>
    <xdr:ext cx="469744" cy="259045"/>
    <xdr:sp macro="" textlink="">
      <xdr:nvSpPr>
        <xdr:cNvPr id="91" name="テキスト ボックス 90"/>
        <xdr:cNvSpPr txBox="1"/>
      </xdr:nvSpPr>
      <xdr:spPr>
        <a:xfrm>
          <a:off x="895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162990</xdr:rowOff>
    </xdr:from>
    <xdr:to>
      <xdr:col>24</xdr:col>
      <xdr:colOff>63500</xdr:colOff>
      <xdr:row>58</xdr:row>
      <xdr:rowOff>133515</xdr:rowOff>
    </xdr:to>
    <xdr:cxnSp macro="">
      <xdr:nvCxnSpPr>
        <xdr:cNvPr id="122" name="直線コネクタ 121"/>
        <xdr:cNvCxnSpPr/>
      </xdr:nvCxnSpPr>
      <xdr:spPr>
        <a:xfrm flipV="1">
          <a:off x="3797300" y="9935640"/>
          <a:ext cx="838200" cy="14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133515</xdr:rowOff>
    </xdr:from>
    <xdr:to>
      <xdr:col>19</xdr:col>
      <xdr:colOff>177800</xdr:colOff>
      <xdr:row>58</xdr:row>
      <xdr:rowOff>152130</xdr:rowOff>
    </xdr:to>
    <xdr:cxnSp macro="">
      <xdr:nvCxnSpPr>
        <xdr:cNvPr id="125" name="直線コネクタ 124"/>
        <xdr:cNvCxnSpPr/>
      </xdr:nvCxnSpPr>
      <xdr:spPr>
        <a:xfrm flipV="1">
          <a:off x="2908300" y="10077615"/>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103323</xdr:rowOff>
    </xdr:from>
    <xdr:to>
      <xdr:col>15</xdr:col>
      <xdr:colOff>50800</xdr:colOff>
      <xdr:row>58</xdr:row>
      <xdr:rowOff>152130</xdr:rowOff>
    </xdr:to>
    <xdr:cxnSp macro="">
      <xdr:nvCxnSpPr>
        <xdr:cNvPr id="128" name="直線コネクタ 127"/>
        <xdr:cNvCxnSpPr/>
      </xdr:nvCxnSpPr>
      <xdr:spPr>
        <a:xfrm>
          <a:off x="2019300" y="10047423"/>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50200</xdr:rowOff>
    </xdr:from>
    <xdr:to>
      <xdr:col>10</xdr:col>
      <xdr:colOff>114300</xdr:colOff>
      <xdr:row>58</xdr:row>
      <xdr:rowOff>103323</xdr:rowOff>
    </xdr:to>
    <xdr:cxnSp macro="">
      <xdr:nvCxnSpPr>
        <xdr:cNvPr id="131" name="直線コネクタ 130"/>
        <xdr:cNvCxnSpPr/>
      </xdr:nvCxnSpPr>
      <xdr:spPr>
        <a:xfrm>
          <a:off x="1130300" y="9994300"/>
          <a:ext cx="889000" cy="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112190</xdr:rowOff>
    </xdr:from>
    <xdr:to>
      <xdr:col>24</xdr:col>
      <xdr:colOff>114300</xdr:colOff>
      <xdr:row>58</xdr:row>
      <xdr:rowOff>42340</xdr:rowOff>
    </xdr:to>
    <xdr:sp macro="" textlink="">
      <xdr:nvSpPr>
        <xdr:cNvPr id="141" name="楕円 140"/>
        <xdr:cNvSpPr/>
      </xdr:nvSpPr>
      <xdr:spPr>
        <a:xfrm>
          <a:off x="4584700" y="98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82715</xdr:rowOff>
    </xdr:from>
    <xdr:to>
      <xdr:col>20</xdr:col>
      <xdr:colOff>38100</xdr:colOff>
      <xdr:row>59</xdr:row>
      <xdr:rowOff>12865</xdr:rowOff>
    </xdr:to>
    <xdr:sp macro="" textlink="">
      <xdr:nvSpPr>
        <xdr:cNvPr id="143" name="楕円 142"/>
        <xdr:cNvSpPr/>
      </xdr:nvSpPr>
      <xdr:spPr>
        <a:xfrm>
          <a:off x="3746500" y="100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3992</xdr:rowOff>
    </xdr:from>
    <xdr:ext cx="599010" cy="259045"/>
    <xdr:sp macro="" textlink="">
      <xdr:nvSpPr>
        <xdr:cNvPr id="144" name="テキスト ボックス 143"/>
        <xdr:cNvSpPr txBox="1"/>
      </xdr:nvSpPr>
      <xdr:spPr>
        <a:xfrm>
          <a:off x="3497795" y="1011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101330</xdr:rowOff>
    </xdr:from>
    <xdr:to>
      <xdr:col>15</xdr:col>
      <xdr:colOff>101600</xdr:colOff>
      <xdr:row>59</xdr:row>
      <xdr:rowOff>31480</xdr:rowOff>
    </xdr:to>
    <xdr:sp macro="" textlink="">
      <xdr:nvSpPr>
        <xdr:cNvPr id="145" name="楕円 144"/>
        <xdr:cNvSpPr/>
      </xdr:nvSpPr>
      <xdr:spPr>
        <a:xfrm>
          <a:off x="2857500" y="10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22607</xdr:rowOff>
    </xdr:from>
    <xdr:ext cx="599010" cy="259045"/>
    <xdr:sp macro="" textlink="">
      <xdr:nvSpPr>
        <xdr:cNvPr id="146" name="テキスト ボックス 145"/>
        <xdr:cNvSpPr txBox="1"/>
      </xdr:nvSpPr>
      <xdr:spPr>
        <a:xfrm>
          <a:off x="2608795" y="1013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52523</xdr:rowOff>
    </xdr:from>
    <xdr:to>
      <xdr:col>10</xdr:col>
      <xdr:colOff>165100</xdr:colOff>
      <xdr:row>58</xdr:row>
      <xdr:rowOff>154123</xdr:rowOff>
    </xdr:to>
    <xdr:sp macro="" textlink="">
      <xdr:nvSpPr>
        <xdr:cNvPr id="147" name="楕円 146"/>
        <xdr:cNvSpPr/>
      </xdr:nvSpPr>
      <xdr:spPr>
        <a:xfrm>
          <a:off x="1968500" y="99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170650</xdr:rowOff>
    </xdr:from>
    <xdr:ext cx="599010" cy="259045"/>
    <xdr:sp macro="" textlink="">
      <xdr:nvSpPr>
        <xdr:cNvPr id="148" name="テキスト ボックス 147"/>
        <xdr:cNvSpPr txBox="1"/>
      </xdr:nvSpPr>
      <xdr:spPr>
        <a:xfrm>
          <a:off x="1719795" y="977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170850</xdr:rowOff>
    </xdr:from>
    <xdr:to>
      <xdr:col>6</xdr:col>
      <xdr:colOff>38100</xdr:colOff>
      <xdr:row>58</xdr:row>
      <xdr:rowOff>101000</xdr:rowOff>
    </xdr:to>
    <xdr:sp macro="" textlink="">
      <xdr:nvSpPr>
        <xdr:cNvPr id="149" name="楕円 148"/>
        <xdr:cNvSpPr/>
      </xdr:nvSpPr>
      <xdr:spPr>
        <a:xfrm>
          <a:off x="1079500" y="99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117527</xdr:rowOff>
    </xdr:from>
    <xdr:ext cx="599010" cy="259045"/>
    <xdr:sp macro="" textlink="">
      <xdr:nvSpPr>
        <xdr:cNvPr id="150" name="テキスト ボックス 149"/>
        <xdr:cNvSpPr txBox="1"/>
      </xdr:nvSpPr>
      <xdr:spPr>
        <a:xfrm>
          <a:off x="830795" y="971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47682</xdr:rowOff>
    </xdr:from>
    <xdr:to>
      <xdr:col>24</xdr:col>
      <xdr:colOff>63500</xdr:colOff>
      <xdr:row>76</xdr:row>
      <xdr:rowOff>142546</xdr:rowOff>
    </xdr:to>
    <xdr:cxnSp macro="">
      <xdr:nvCxnSpPr>
        <xdr:cNvPr id="176" name="直線コネクタ 175"/>
        <xdr:cNvCxnSpPr/>
      </xdr:nvCxnSpPr>
      <xdr:spPr>
        <a:xfrm flipV="1">
          <a:off x="3797300" y="13077882"/>
          <a:ext cx="838200" cy="9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142546</xdr:rowOff>
    </xdr:from>
    <xdr:to>
      <xdr:col>19</xdr:col>
      <xdr:colOff>177800</xdr:colOff>
      <xdr:row>76</xdr:row>
      <xdr:rowOff>165897</xdr:rowOff>
    </xdr:to>
    <xdr:cxnSp macro="">
      <xdr:nvCxnSpPr>
        <xdr:cNvPr id="179" name="直線コネクタ 178"/>
        <xdr:cNvCxnSpPr/>
      </xdr:nvCxnSpPr>
      <xdr:spPr>
        <a:xfrm flipV="1">
          <a:off x="2908300" y="13172746"/>
          <a:ext cx="889000" cy="2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165897</xdr:rowOff>
    </xdr:from>
    <xdr:to>
      <xdr:col>15</xdr:col>
      <xdr:colOff>50800</xdr:colOff>
      <xdr:row>77</xdr:row>
      <xdr:rowOff>1712</xdr:rowOff>
    </xdr:to>
    <xdr:cxnSp macro="">
      <xdr:nvCxnSpPr>
        <xdr:cNvPr id="182" name="直線コネクタ 181"/>
        <xdr:cNvCxnSpPr/>
      </xdr:nvCxnSpPr>
      <xdr:spPr>
        <a:xfrm flipV="1">
          <a:off x="2019300" y="13196097"/>
          <a:ext cx="8890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165550</xdr:rowOff>
    </xdr:from>
    <xdr:to>
      <xdr:col>10</xdr:col>
      <xdr:colOff>114300</xdr:colOff>
      <xdr:row>77</xdr:row>
      <xdr:rowOff>1712</xdr:rowOff>
    </xdr:to>
    <xdr:cxnSp macro="">
      <xdr:nvCxnSpPr>
        <xdr:cNvPr id="185" name="直線コネクタ 184"/>
        <xdr:cNvCxnSpPr/>
      </xdr:nvCxnSpPr>
      <xdr:spPr>
        <a:xfrm>
          <a:off x="1130300" y="13195750"/>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168332</xdr:rowOff>
    </xdr:from>
    <xdr:to>
      <xdr:col>24</xdr:col>
      <xdr:colOff>114300</xdr:colOff>
      <xdr:row>76</xdr:row>
      <xdr:rowOff>98482</xdr:rowOff>
    </xdr:to>
    <xdr:sp macro="" textlink="">
      <xdr:nvSpPr>
        <xdr:cNvPr id="195" name="楕円 194"/>
        <xdr:cNvSpPr/>
      </xdr:nvSpPr>
      <xdr:spPr>
        <a:xfrm>
          <a:off x="4584700" y="1302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146759</xdr:rowOff>
    </xdr:from>
    <xdr:ext cx="599010" cy="259045"/>
    <xdr:sp macro="" textlink="">
      <xdr:nvSpPr>
        <xdr:cNvPr id="196" name="民生費該当値テキスト"/>
        <xdr:cNvSpPr txBox="1"/>
      </xdr:nvSpPr>
      <xdr:spPr>
        <a:xfrm>
          <a:off x="4686300" y="1300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91746</xdr:rowOff>
    </xdr:from>
    <xdr:to>
      <xdr:col>20</xdr:col>
      <xdr:colOff>38100</xdr:colOff>
      <xdr:row>77</xdr:row>
      <xdr:rowOff>21896</xdr:rowOff>
    </xdr:to>
    <xdr:sp macro="" textlink="">
      <xdr:nvSpPr>
        <xdr:cNvPr id="197" name="楕円 196"/>
        <xdr:cNvSpPr/>
      </xdr:nvSpPr>
      <xdr:spPr>
        <a:xfrm>
          <a:off x="3746500" y="131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13023</xdr:rowOff>
    </xdr:from>
    <xdr:ext cx="599010" cy="259045"/>
    <xdr:sp macro="" textlink="">
      <xdr:nvSpPr>
        <xdr:cNvPr id="198" name="テキスト ボックス 197"/>
        <xdr:cNvSpPr txBox="1"/>
      </xdr:nvSpPr>
      <xdr:spPr>
        <a:xfrm>
          <a:off x="3497795" y="1321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115097</xdr:rowOff>
    </xdr:from>
    <xdr:to>
      <xdr:col>15</xdr:col>
      <xdr:colOff>101600</xdr:colOff>
      <xdr:row>77</xdr:row>
      <xdr:rowOff>45247</xdr:rowOff>
    </xdr:to>
    <xdr:sp macro="" textlink="">
      <xdr:nvSpPr>
        <xdr:cNvPr id="199" name="楕円 198"/>
        <xdr:cNvSpPr/>
      </xdr:nvSpPr>
      <xdr:spPr>
        <a:xfrm>
          <a:off x="2857500" y="131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36374</xdr:rowOff>
    </xdr:from>
    <xdr:ext cx="599010" cy="259045"/>
    <xdr:sp macro="" textlink="">
      <xdr:nvSpPr>
        <xdr:cNvPr id="200" name="テキスト ボックス 199"/>
        <xdr:cNvSpPr txBox="1"/>
      </xdr:nvSpPr>
      <xdr:spPr>
        <a:xfrm>
          <a:off x="2608795" y="1323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122362</xdr:rowOff>
    </xdr:from>
    <xdr:to>
      <xdr:col>10</xdr:col>
      <xdr:colOff>165100</xdr:colOff>
      <xdr:row>77</xdr:row>
      <xdr:rowOff>52512</xdr:rowOff>
    </xdr:to>
    <xdr:sp macro="" textlink="">
      <xdr:nvSpPr>
        <xdr:cNvPr id="201" name="楕円 200"/>
        <xdr:cNvSpPr/>
      </xdr:nvSpPr>
      <xdr:spPr>
        <a:xfrm>
          <a:off x="1968500" y="131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43639</xdr:rowOff>
    </xdr:from>
    <xdr:ext cx="599010" cy="259045"/>
    <xdr:sp macro="" textlink="">
      <xdr:nvSpPr>
        <xdr:cNvPr id="202" name="テキスト ボックス 201"/>
        <xdr:cNvSpPr txBox="1"/>
      </xdr:nvSpPr>
      <xdr:spPr>
        <a:xfrm>
          <a:off x="1719795" y="1324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114750</xdr:rowOff>
    </xdr:from>
    <xdr:to>
      <xdr:col>6</xdr:col>
      <xdr:colOff>38100</xdr:colOff>
      <xdr:row>77</xdr:row>
      <xdr:rowOff>44900</xdr:rowOff>
    </xdr:to>
    <xdr:sp macro="" textlink="">
      <xdr:nvSpPr>
        <xdr:cNvPr id="203" name="楕円 202"/>
        <xdr:cNvSpPr/>
      </xdr:nvSpPr>
      <xdr:spPr>
        <a:xfrm>
          <a:off x="1079500" y="131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36027</xdr:rowOff>
    </xdr:from>
    <xdr:ext cx="599010" cy="259045"/>
    <xdr:sp macro="" textlink="">
      <xdr:nvSpPr>
        <xdr:cNvPr id="204" name="テキスト ボックス 203"/>
        <xdr:cNvSpPr txBox="1"/>
      </xdr:nvSpPr>
      <xdr:spPr>
        <a:xfrm>
          <a:off x="830795" y="1323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42300</xdr:rowOff>
    </xdr:from>
    <xdr:to>
      <xdr:col>24</xdr:col>
      <xdr:colOff>63500</xdr:colOff>
      <xdr:row>97</xdr:row>
      <xdr:rowOff>55090</xdr:rowOff>
    </xdr:to>
    <xdr:cxnSp macro="">
      <xdr:nvCxnSpPr>
        <xdr:cNvPr id="229" name="直線コネクタ 228"/>
        <xdr:cNvCxnSpPr/>
      </xdr:nvCxnSpPr>
      <xdr:spPr>
        <a:xfrm flipV="1">
          <a:off x="3797300" y="16672950"/>
          <a:ext cx="8382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55090</xdr:rowOff>
    </xdr:from>
    <xdr:to>
      <xdr:col>19</xdr:col>
      <xdr:colOff>177800</xdr:colOff>
      <xdr:row>97</xdr:row>
      <xdr:rowOff>63793</xdr:rowOff>
    </xdr:to>
    <xdr:cxnSp macro="">
      <xdr:nvCxnSpPr>
        <xdr:cNvPr id="232" name="直線コネクタ 231"/>
        <xdr:cNvCxnSpPr/>
      </xdr:nvCxnSpPr>
      <xdr:spPr>
        <a:xfrm flipV="1">
          <a:off x="2908300" y="16685740"/>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48912</xdr:rowOff>
    </xdr:from>
    <xdr:to>
      <xdr:col>15</xdr:col>
      <xdr:colOff>50800</xdr:colOff>
      <xdr:row>97</xdr:row>
      <xdr:rowOff>63793</xdr:rowOff>
    </xdr:to>
    <xdr:cxnSp macro="">
      <xdr:nvCxnSpPr>
        <xdr:cNvPr id="235" name="直線コネクタ 234"/>
        <xdr:cNvCxnSpPr/>
      </xdr:nvCxnSpPr>
      <xdr:spPr>
        <a:xfrm>
          <a:off x="2019300" y="16679562"/>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33703</xdr:rowOff>
    </xdr:from>
    <xdr:to>
      <xdr:col>10</xdr:col>
      <xdr:colOff>114300</xdr:colOff>
      <xdr:row>97</xdr:row>
      <xdr:rowOff>48912</xdr:rowOff>
    </xdr:to>
    <xdr:cxnSp macro="">
      <xdr:nvCxnSpPr>
        <xdr:cNvPr id="238" name="直線コネクタ 237"/>
        <xdr:cNvCxnSpPr/>
      </xdr:nvCxnSpPr>
      <xdr:spPr>
        <a:xfrm>
          <a:off x="1130300" y="16664353"/>
          <a:ext cx="889000" cy="1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162950</xdr:rowOff>
    </xdr:from>
    <xdr:to>
      <xdr:col>24</xdr:col>
      <xdr:colOff>114300</xdr:colOff>
      <xdr:row>97</xdr:row>
      <xdr:rowOff>93100</xdr:rowOff>
    </xdr:to>
    <xdr:sp macro="" textlink="">
      <xdr:nvSpPr>
        <xdr:cNvPr id="248" name="楕円 247"/>
        <xdr:cNvSpPr/>
      </xdr:nvSpPr>
      <xdr:spPr>
        <a:xfrm>
          <a:off x="4584700" y="166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77877</xdr:rowOff>
    </xdr:from>
    <xdr:ext cx="534377" cy="259045"/>
    <xdr:sp macro="" textlink="">
      <xdr:nvSpPr>
        <xdr:cNvPr id="249" name="衛生費該当値テキスト"/>
        <xdr:cNvSpPr txBox="1"/>
      </xdr:nvSpPr>
      <xdr:spPr>
        <a:xfrm>
          <a:off x="4686300" y="1653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4290</xdr:rowOff>
    </xdr:from>
    <xdr:to>
      <xdr:col>20</xdr:col>
      <xdr:colOff>38100</xdr:colOff>
      <xdr:row>97</xdr:row>
      <xdr:rowOff>105890</xdr:rowOff>
    </xdr:to>
    <xdr:sp macro="" textlink="">
      <xdr:nvSpPr>
        <xdr:cNvPr id="250" name="楕円 249"/>
        <xdr:cNvSpPr/>
      </xdr:nvSpPr>
      <xdr:spPr>
        <a:xfrm>
          <a:off x="3746500" y="166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97017</xdr:rowOff>
    </xdr:from>
    <xdr:ext cx="534377" cy="259045"/>
    <xdr:sp macro="" textlink="">
      <xdr:nvSpPr>
        <xdr:cNvPr id="251" name="テキスト ボックス 250"/>
        <xdr:cNvSpPr txBox="1"/>
      </xdr:nvSpPr>
      <xdr:spPr>
        <a:xfrm>
          <a:off x="3530111" y="167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12993</xdr:rowOff>
    </xdr:from>
    <xdr:to>
      <xdr:col>15</xdr:col>
      <xdr:colOff>101600</xdr:colOff>
      <xdr:row>97</xdr:row>
      <xdr:rowOff>114593</xdr:rowOff>
    </xdr:to>
    <xdr:sp macro="" textlink="">
      <xdr:nvSpPr>
        <xdr:cNvPr id="252" name="楕円 251"/>
        <xdr:cNvSpPr/>
      </xdr:nvSpPr>
      <xdr:spPr>
        <a:xfrm>
          <a:off x="2857500" y="166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105720</xdr:rowOff>
    </xdr:from>
    <xdr:ext cx="534377" cy="259045"/>
    <xdr:sp macro="" textlink="">
      <xdr:nvSpPr>
        <xdr:cNvPr id="253" name="テキスト ボックス 252"/>
        <xdr:cNvSpPr txBox="1"/>
      </xdr:nvSpPr>
      <xdr:spPr>
        <a:xfrm>
          <a:off x="2641111" y="167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169562</xdr:rowOff>
    </xdr:from>
    <xdr:to>
      <xdr:col>10</xdr:col>
      <xdr:colOff>165100</xdr:colOff>
      <xdr:row>97</xdr:row>
      <xdr:rowOff>99712</xdr:rowOff>
    </xdr:to>
    <xdr:sp macro="" textlink="">
      <xdr:nvSpPr>
        <xdr:cNvPr id="254" name="楕円 253"/>
        <xdr:cNvSpPr/>
      </xdr:nvSpPr>
      <xdr:spPr>
        <a:xfrm>
          <a:off x="1968500" y="166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90839</xdr:rowOff>
    </xdr:from>
    <xdr:ext cx="534377" cy="259045"/>
    <xdr:sp macro="" textlink="">
      <xdr:nvSpPr>
        <xdr:cNvPr id="255" name="テキスト ボックス 254"/>
        <xdr:cNvSpPr txBox="1"/>
      </xdr:nvSpPr>
      <xdr:spPr>
        <a:xfrm>
          <a:off x="1752111" y="1672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154353</xdr:rowOff>
    </xdr:from>
    <xdr:to>
      <xdr:col>6</xdr:col>
      <xdr:colOff>38100</xdr:colOff>
      <xdr:row>97</xdr:row>
      <xdr:rowOff>84503</xdr:rowOff>
    </xdr:to>
    <xdr:sp macro="" textlink="">
      <xdr:nvSpPr>
        <xdr:cNvPr id="256" name="楕円 255"/>
        <xdr:cNvSpPr/>
      </xdr:nvSpPr>
      <xdr:spPr>
        <a:xfrm>
          <a:off x="1079500" y="166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75630</xdr:rowOff>
    </xdr:from>
    <xdr:ext cx="534377" cy="259045"/>
    <xdr:sp macro="" textlink="">
      <xdr:nvSpPr>
        <xdr:cNvPr id="257" name="テキスト ボックス 256"/>
        <xdr:cNvSpPr txBox="1"/>
      </xdr:nvSpPr>
      <xdr:spPr>
        <a:xfrm>
          <a:off x="863111" y="167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6638</xdr:rowOff>
    </xdr:from>
    <xdr:to>
      <xdr:col>55</xdr:col>
      <xdr:colOff>0</xdr:colOff>
      <xdr:row>59</xdr:row>
      <xdr:rowOff>12034</xdr:rowOff>
    </xdr:to>
    <xdr:cxnSp macro="">
      <xdr:nvCxnSpPr>
        <xdr:cNvPr id="341" name="直線コネクタ 340"/>
        <xdr:cNvCxnSpPr/>
      </xdr:nvCxnSpPr>
      <xdr:spPr>
        <a:xfrm>
          <a:off x="9639300" y="10122188"/>
          <a:ext cx="8382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6638</xdr:rowOff>
    </xdr:from>
    <xdr:to>
      <xdr:col>50</xdr:col>
      <xdr:colOff>114300</xdr:colOff>
      <xdr:row>59</xdr:row>
      <xdr:rowOff>19515</xdr:rowOff>
    </xdr:to>
    <xdr:cxnSp macro="">
      <xdr:nvCxnSpPr>
        <xdr:cNvPr id="344" name="直線コネクタ 343"/>
        <xdr:cNvCxnSpPr/>
      </xdr:nvCxnSpPr>
      <xdr:spPr>
        <a:xfrm flipV="1">
          <a:off x="8750300" y="10122188"/>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17900</xdr:rowOff>
    </xdr:from>
    <xdr:to>
      <xdr:col>45</xdr:col>
      <xdr:colOff>177800</xdr:colOff>
      <xdr:row>59</xdr:row>
      <xdr:rowOff>19515</xdr:rowOff>
    </xdr:to>
    <xdr:cxnSp macro="">
      <xdr:nvCxnSpPr>
        <xdr:cNvPr id="347" name="直線コネクタ 346"/>
        <xdr:cNvCxnSpPr/>
      </xdr:nvCxnSpPr>
      <xdr:spPr>
        <a:xfrm>
          <a:off x="7861300" y="10133450"/>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7517</xdr:rowOff>
    </xdr:from>
    <xdr:to>
      <xdr:col>41</xdr:col>
      <xdr:colOff>50800</xdr:colOff>
      <xdr:row>59</xdr:row>
      <xdr:rowOff>17900</xdr:rowOff>
    </xdr:to>
    <xdr:cxnSp macro="">
      <xdr:nvCxnSpPr>
        <xdr:cNvPr id="350" name="直線コネクタ 349"/>
        <xdr:cNvCxnSpPr/>
      </xdr:nvCxnSpPr>
      <xdr:spPr>
        <a:xfrm>
          <a:off x="6972300" y="10123067"/>
          <a:ext cx="8890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132684</xdr:rowOff>
    </xdr:from>
    <xdr:to>
      <xdr:col>55</xdr:col>
      <xdr:colOff>50800</xdr:colOff>
      <xdr:row>59</xdr:row>
      <xdr:rowOff>62834</xdr:rowOff>
    </xdr:to>
    <xdr:sp macro="" textlink="">
      <xdr:nvSpPr>
        <xdr:cNvPr id="360" name="楕円 359"/>
        <xdr:cNvSpPr/>
      </xdr:nvSpPr>
      <xdr:spPr>
        <a:xfrm>
          <a:off x="10426700" y="1007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127288</xdr:rowOff>
    </xdr:from>
    <xdr:to>
      <xdr:col>50</xdr:col>
      <xdr:colOff>165100</xdr:colOff>
      <xdr:row>59</xdr:row>
      <xdr:rowOff>57438</xdr:rowOff>
    </xdr:to>
    <xdr:sp macro="" textlink="">
      <xdr:nvSpPr>
        <xdr:cNvPr id="362" name="楕円 361"/>
        <xdr:cNvSpPr/>
      </xdr:nvSpPr>
      <xdr:spPr>
        <a:xfrm>
          <a:off x="9588500" y="100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48565</xdr:rowOff>
    </xdr:from>
    <xdr:ext cx="534377" cy="259045"/>
    <xdr:sp macro="" textlink="">
      <xdr:nvSpPr>
        <xdr:cNvPr id="363" name="テキスト ボックス 362"/>
        <xdr:cNvSpPr txBox="1"/>
      </xdr:nvSpPr>
      <xdr:spPr>
        <a:xfrm>
          <a:off x="9372111" y="101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140165</xdr:rowOff>
    </xdr:from>
    <xdr:to>
      <xdr:col>46</xdr:col>
      <xdr:colOff>38100</xdr:colOff>
      <xdr:row>59</xdr:row>
      <xdr:rowOff>70315</xdr:rowOff>
    </xdr:to>
    <xdr:sp macro="" textlink="">
      <xdr:nvSpPr>
        <xdr:cNvPr id="364" name="楕円 363"/>
        <xdr:cNvSpPr/>
      </xdr:nvSpPr>
      <xdr:spPr>
        <a:xfrm>
          <a:off x="8699500" y="100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61442</xdr:rowOff>
    </xdr:from>
    <xdr:ext cx="534377" cy="259045"/>
    <xdr:sp macro="" textlink="">
      <xdr:nvSpPr>
        <xdr:cNvPr id="365" name="テキスト ボックス 364"/>
        <xdr:cNvSpPr txBox="1"/>
      </xdr:nvSpPr>
      <xdr:spPr>
        <a:xfrm>
          <a:off x="8483111" y="101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138550</xdr:rowOff>
    </xdr:from>
    <xdr:to>
      <xdr:col>41</xdr:col>
      <xdr:colOff>101600</xdr:colOff>
      <xdr:row>59</xdr:row>
      <xdr:rowOff>68700</xdr:rowOff>
    </xdr:to>
    <xdr:sp macro="" textlink="">
      <xdr:nvSpPr>
        <xdr:cNvPr id="366" name="楕円 365"/>
        <xdr:cNvSpPr/>
      </xdr:nvSpPr>
      <xdr:spPr>
        <a:xfrm>
          <a:off x="7810500" y="100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59827</xdr:rowOff>
    </xdr:from>
    <xdr:ext cx="534377" cy="259045"/>
    <xdr:sp macro="" textlink="">
      <xdr:nvSpPr>
        <xdr:cNvPr id="367" name="テキスト ボックス 366"/>
        <xdr:cNvSpPr txBox="1"/>
      </xdr:nvSpPr>
      <xdr:spPr>
        <a:xfrm>
          <a:off x="7594111" y="101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128167</xdr:rowOff>
    </xdr:from>
    <xdr:to>
      <xdr:col>36</xdr:col>
      <xdr:colOff>165100</xdr:colOff>
      <xdr:row>59</xdr:row>
      <xdr:rowOff>58317</xdr:rowOff>
    </xdr:to>
    <xdr:sp macro="" textlink="">
      <xdr:nvSpPr>
        <xdr:cNvPr id="368" name="楕円 367"/>
        <xdr:cNvSpPr/>
      </xdr:nvSpPr>
      <xdr:spPr>
        <a:xfrm>
          <a:off x="6921500" y="100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49444</xdr:rowOff>
    </xdr:from>
    <xdr:ext cx="534377" cy="259045"/>
    <xdr:sp macro="" textlink="">
      <xdr:nvSpPr>
        <xdr:cNvPr id="369" name="テキスト ボックス 368"/>
        <xdr:cNvSpPr txBox="1"/>
      </xdr:nvSpPr>
      <xdr:spPr>
        <a:xfrm>
          <a:off x="6705111" y="1016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166771</xdr:rowOff>
    </xdr:from>
    <xdr:to>
      <xdr:col>55</xdr:col>
      <xdr:colOff>0</xdr:colOff>
      <xdr:row>78</xdr:row>
      <xdr:rowOff>118422</xdr:rowOff>
    </xdr:to>
    <xdr:cxnSp macro="">
      <xdr:nvCxnSpPr>
        <xdr:cNvPr id="396" name="直線コネクタ 395"/>
        <xdr:cNvCxnSpPr/>
      </xdr:nvCxnSpPr>
      <xdr:spPr>
        <a:xfrm flipV="1">
          <a:off x="9639300" y="13368421"/>
          <a:ext cx="8382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113694</xdr:rowOff>
    </xdr:from>
    <xdr:to>
      <xdr:col>50</xdr:col>
      <xdr:colOff>114300</xdr:colOff>
      <xdr:row>78</xdr:row>
      <xdr:rowOff>118422</xdr:rowOff>
    </xdr:to>
    <xdr:cxnSp macro="">
      <xdr:nvCxnSpPr>
        <xdr:cNvPr id="399" name="直線コネクタ 398"/>
        <xdr:cNvCxnSpPr/>
      </xdr:nvCxnSpPr>
      <xdr:spPr>
        <a:xfrm>
          <a:off x="8750300" y="13486794"/>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76744</xdr:rowOff>
    </xdr:from>
    <xdr:to>
      <xdr:col>45</xdr:col>
      <xdr:colOff>177800</xdr:colOff>
      <xdr:row>78</xdr:row>
      <xdr:rowOff>113694</xdr:rowOff>
    </xdr:to>
    <xdr:cxnSp macro="">
      <xdr:nvCxnSpPr>
        <xdr:cNvPr id="402" name="直線コネクタ 401"/>
        <xdr:cNvCxnSpPr/>
      </xdr:nvCxnSpPr>
      <xdr:spPr>
        <a:xfrm>
          <a:off x="7861300" y="13449844"/>
          <a:ext cx="889000" cy="3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76744</xdr:rowOff>
    </xdr:from>
    <xdr:to>
      <xdr:col>41</xdr:col>
      <xdr:colOff>50800</xdr:colOff>
      <xdr:row>78</xdr:row>
      <xdr:rowOff>103494</xdr:rowOff>
    </xdr:to>
    <xdr:cxnSp macro="">
      <xdr:nvCxnSpPr>
        <xdr:cNvPr id="405" name="直線コネクタ 404"/>
        <xdr:cNvCxnSpPr/>
      </xdr:nvCxnSpPr>
      <xdr:spPr>
        <a:xfrm flipV="1">
          <a:off x="6972300" y="13449844"/>
          <a:ext cx="889000" cy="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115971</xdr:rowOff>
    </xdr:from>
    <xdr:to>
      <xdr:col>55</xdr:col>
      <xdr:colOff>50800</xdr:colOff>
      <xdr:row>78</xdr:row>
      <xdr:rowOff>46121</xdr:rowOff>
    </xdr:to>
    <xdr:sp macro="" textlink="">
      <xdr:nvSpPr>
        <xdr:cNvPr id="415" name="楕円 414"/>
        <xdr:cNvSpPr/>
      </xdr:nvSpPr>
      <xdr:spPr>
        <a:xfrm>
          <a:off x="10426700" y="133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138848</xdr:rowOff>
    </xdr:from>
    <xdr:ext cx="534377" cy="259045"/>
    <xdr:sp macro="" textlink="">
      <xdr:nvSpPr>
        <xdr:cNvPr id="416" name="商工費該当値テキスト"/>
        <xdr:cNvSpPr txBox="1"/>
      </xdr:nvSpPr>
      <xdr:spPr>
        <a:xfrm>
          <a:off x="10528300" y="1316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67622</xdr:rowOff>
    </xdr:from>
    <xdr:to>
      <xdr:col>50</xdr:col>
      <xdr:colOff>165100</xdr:colOff>
      <xdr:row>78</xdr:row>
      <xdr:rowOff>169222</xdr:rowOff>
    </xdr:to>
    <xdr:sp macro="" textlink="">
      <xdr:nvSpPr>
        <xdr:cNvPr id="417" name="楕円 416"/>
        <xdr:cNvSpPr/>
      </xdr:nvSpPr>
      <xdr:spPr>
        <a:xfrm>
          <a:off x="9588500" y="134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160349</xdr:rowOff>
    </xdr:from>
    <xdr:ext cx="469744" cy="259045"/>
    <xdr:sp macro="" textlink="">
      <xdr:nvSpPr>
        <xdr:cNvPr id="418" name="テキスト ボックス 417"/>
        <xdr:cNvSpPr txBox="1"/>
      </xdr:nvSpPr>
      <xdr:spPr>
        <a:xfrm>
          <a:off x="9404428" y="1353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62894</xdr:rowOff>
    </xdr:from>
    <xdr:to>
      <xdr:col>46</xdr:col>
      <xdr:colOff>38100</xdr:colOff>
      <xdr:row>78</xdr:row>
      <xdr:rowOff>164494</xdr:rowOff>
    </xdr:to>
    <xdr:sp macro="" textlink="">
      <xdr:nvSpPr>
        <xdr:cNvPr id="419" name="楕円 418"/>
        <xdr:cNvSpPr/>
      </xdr:nvSpPr>
      <xdr:spPr>
        <a:xfrm>
          <a:off x="8699500" y="134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155621</xdr:rowOff>
    </xdr:from>
    <xdr:ext cx="469744" cy="259045"/>
    <xdr:sp macro="" textlink="">
      <xdr:nvSpPr>
        <xdr:cNvPr id="420" name="テキスト ボックス 419"/>
        <xdr:cNvSpPr txBox="1"/>
      </xdr:nvSpPr>
      <xdr:spPr>
        <a:xfrm>
          <a:off x="8515428" y="1352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25944</xdr:rowOff>
    </xdr:from>
    <xdr:to>
      <xdr:col>41</xdr:col>
      <xdr:colOff>101600</xdr:colOff>
      <xdr:row>78</xdr:row>
      <xdr:rowOff>127544</xdr:rowOff>
    </xdr:to>
    <xdr:sp macro="" textlink="">
      <xdr:nvSpPr>
        <xdr:cNvPr id="421" name="楕円 420"/>
        <xdr:cNvSpPr/>
      </xdr:nvSpPr>
      <xdr:spPr>
        <a:xfrm>
          <a:off x="7810500" y="13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118671</xdr:rowOff>
    </xdr:from>
    <xdr:ext cx="534377" cy="259045"/>
    <xdr:sp macro="" textlink="">
      <xdr:nvSpPr>
        <xdr:cNvPr id="422" name="テキスト ボックス 421"/>
        <xdr:cNvSpPr txBox="1"/>
      </xdr:nvSpPr>
      <xdr:spPr>
        <a:xfrm>
          <a:off x="7594111" y="134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52694</xdr:rowOff>
    </xdr:from>
    <xdr:to>
      <xdr:col>36</xdr:col>
      <xdr:colOff>165100</xdr:colOff>
      <xdr:row>78</xdr:row>
      <xdr:rowOff>154294</xdr:rowOff>
    </xdr:to>
    <xdr:sp macro="" textlink="">
      <xdr:nvSpPr>
        <xdr:cNvPr id="423" name="楕円 422"/>
        <xdr:cNvSpPr/>
      </xdr:nvSpPr>
      <xdr:spPr>
        <a:xfrm>
          <a:off x="6921500" y="134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145421</xdr:rowOff>
    </xdr:from>
    <xdr:ext cx="469744" cy="259045"/>
    <xdr:sp macro="" textlink="">
      <xdr:nvSpPr>
        <xdr:cNvPr id="424" name="テキスト ボックス 423"/>
        <xdr:cNvSpPr txBox="1"/>
      </xdr:nvSpPr>
      <xdr:spPr>
        <a:xfrm>
          <a:off x="6737428" y="1351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13829</xdr:rowOff>
    </xdr:from>
    <xdr:to>
      <xdr:col>55</xdr:col>
      <xdr:colOff>0</xdr:colOff>
      <xdr:row>98</xdr:row>
      <xdr:rowOff>53632</xdr:rowOff>
    </xdr:to>
    <xdr:cxnSp macro="">
      <xdr:nvCxnSpPr>
        <xdr:cNvPr id="451" name="直線コネクタ 450"/>
        <xdr:cNvCxnSpPr/>
      </xdr:nvCxnSpPr>
      <xdr:spPr>
        <a:xfrm flipV="1">
          <a:off x="9639300" y="16815929"/>
          <a:ext cx="838200" cy="3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53074</xdr:rowOff>
    </xdr:from>
    <xdr:to>
      <xdr:col>50</xdr:col>
      <xdr:colOff>114300</xdr:colOff>
      <xdr:row>98</xdr:row>
      <xdr:rowOff>53632</xdr:rowOff>
    </xdr:to>
    <xdr:cxnSp macro="">
      <xdr:nvCxnSpPr>
        <xdr:cNvPr id="454" name="直線コネクタ 453"/>
        <xdr:cNvCxnSpPr/>
      </xdr:nvCxnSpPr>
      <xdr:spPr>
        <a:xfrm>
          <a:off x="8750300" y="16855174"/>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53074</xdr:rowOff>
    </xdr:from>
    <xdr:to>
      <xdr:col>45</xdr:col>
      <xdr:colOff>177800</xdr:colOff>
      <xdr:row>98</xdr:row>
      <xdr:rowOff>54521</xdr:rowOff>
    </xdr:to>
    <xdr:cxnSp macro="">
      <xdr:nvCxnSpPr>
        <xdr:cNvPr id="457" name="直線コネクタ 456"/>
        <xdr:cNvCxnSpPr/>
      </xdr:nvCxnSpPr>
      <xdr:spPr>
        <a:xfrm flipV="1">
          <a:off x="7861300" y="16855174"/>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41903</xdr:rowOff>
    </xdr:from>
    <xdr:to>
      <xdr:col>41</xdr:col>
      <xdr:colOff>50800</xdr:colOff>
      <xdr:row>98</xdr:row>
      <xdr:rowOff>54521</xdr:rowOff>
    </xdr:to>
    <xdr:cxnSp macro="">
      <xdr:nvCxnSpPr>
        <xdr:cNvPr id="460" name="直線コネクタ 459"/>
        <xdr:cNvCxnSpPr/>
      </xdr:nvCxnSpPr>
      <xdr:spPr>
        <a:xfrm>
          <a:off x="6972300" y="16844003"/>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134479</xdr:rowOff>
    </xdr:from>
    <xdr:to>
      <xdr:col>55</xdr:col>
      <xdr:colOff>50800</xdr:colOff>
      <xdr:row>98</xdr:row>
      <xdr:rowOff>64629</xdr:rowOff>
    </xdr:to>
    <xdr:sp macro="" textlink="">
      <xdr:nvSpPr>
        <xdr:cNvPr id="470" name="楕円 469"/>
        <xdr:cNvSpPr/>
      </xdr:nvSpPr>
      <xdr:spPr>
        <a:xfrm>
          <a:off x="10426700" y="167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93856</xdr:rowOff>
    </xdr:from>
    <xdr:ext cx="599010" cy="259045"/>
    <xdr:sp macro="" textlink="">
      <xdr:nvSpPr>
        <xdr:cNvPr id="471" name="土木費該当値テキスト"/>
        <xdr:cNvSpPr txBox="1"/>
      </xdr:nvSpPr>
      <xdr:spPr>
        <a:xfrm>
          <a:off x="10528300" y="1655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2832</xdr:rowOff>
    </xdr:from>
    <xdr:to>
      <xdr:col>50</xdr:col>
      <xdr:colOff>165100</xdr:colOff>
      <xdr:row>98</xdr:row>
      <xdr:rowOff>104432</xdr:rowOff>
    </xdr:to>
    <xdr:sp macro="" textlink="">
      <xdr:nvSpPr>
        <xdr:cNvPr id="472" name="楕円 471"/>
        <xdr:cNvSpPr/>
      </xdr:nvSpPr>
      <xdr:spPr>
        <a:xfrm>
          <a:off x="9588500" y="168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120959</xdr:rowOff>
    </xdr:from>
    <xdr:ext cx="534377" cy="259045"/>
    <xdr:sp macro="" textlink="">
      <xdr:nvSpPr>
        <xdr:cNvPr id="473" name="テキスト ボックス 472"/>
        <xdr:cNvSpPr txBox="1"/>
      </xdr:nvSpPr>
      <xdr:spPr>
        <a:xfrm>
          <a:off x="9372111" y="165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2274</xdr:rowOff>
    </xdr:from>
    <xdr:to>
      <xdr:col>46</xdr:col>
      <xdr:colOff>38100</xdr:colOff>
      <xdr:row>98</xdr:row>
      <xdr:rowOff>103874</xdr:rowOff>
    </xdr:to>
    <xdr:sp macro="" textlink="">
      <xdr:nvSpPr>
        <xdr:cNvPr id="474" name="楕円 473"/>
        <xdr:cNvSpPr/>
      </xdr:nvSpPr>
      <xdr:spPr>
        <a:xfrm>
          <a:off x="8699500" y="168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95001</xdr:rowOff>
    </xdr:from>
    <xdr:ext cx="534377" cy="259045"/>
    <xdr:sp macro="" textlink="">
      <xdr:nvSpPr>
        <xdr:cNvPr id="475" name="テキスト ボックス 474"/>
        <xdr:cNvSpPr txBox="1"/>
      </xdr:nvSpPr>
      <xdr:spPr>
        <a:xfrm>
          <a:off x="8483111" y="168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3721</xdr:rowOff>
    </xdr:from>
    <xdr:to>
      <xdr:col>41</xdr:col>
      <xdr:colOff>101600</xdr:colOff>
      <xdr:row>98</xdr:row>
      <xdr:rowOff>105321</xdr:rowOff>
    </xdr:to>
    <xdr:sp macro="" textlink="">
      <xdr:nvSpPr>
        <xdr:cNvPr id="476" name="楕円 475"/>
        <xdr:cNvSpPr/>
      </xdr:nvSpPr>
      <xdr:spPr>
        <a:xfrm>
          <a:off x="7810500" y="168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121848</xdr:rowOff>
    </xdr:from>
    <xdr:ext cx="534377" cy="259045"/>
    <xdr:sp macro="" textlink="">
      <xdr:nvSpPr>
        <xdr:cNvPr id="477" name="テキスト ボックス 476"/>
        <xdr:cNvSpPr txBox="1"/>
      </xdr:nvSpPr>
      <xdr:spPr>
        <a:xfrm>
          <a:off x="7594111" y="165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162553</xdr:rowOff>
    </xdr:from>
    <xdr:to>
      <xdr:col>36</xdr:col>
      <xdr:colOff>165100</xdr:colOff>
      <xdr:row>98</xdr:row>
      <xdr:rowOff>92703</xdr:rowOff>
    </xdr:to>
    <xdr:sp macro="" textlink="">
      <xdr:nvSpPr>
        <xdr:cNvPr id="478" name="楕円 477"/>
        <xdr:cNvSpPr/>
      </xdr:nvSpPr>
      <xdr:spPr>
        <a:xfrm>
          <a:off x="6921500" y="1679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109230</xdr:rowOff>
    </xdr:from>
    <xdr:ext cx="599010" cy="259045"/>
    <xdr:sp macro="" textlink="">
      <xdr:nvSpPr>
        <xdr:cNvPr id="479" name="テキスト ボックス 478"/>
        <xdr:cNvSpPr txBox="1"/>
      </xdr:nvSpPr>
      <xdr:spPr>
        <a:xfrm>
          <a:off x="6672795" y="1656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12425</xdr:rowOff>
    </xdr:from>
    <xdr:to>
      <xdr:col>85</xdr:col>
      <xdr:colOff>127000</xdr:colOff>
      <xdr:row>38</xdr:row>
      <xdr:rowOff>33927</xdr:rowOff>
    </xdr:to>
    <xdr:cxnSp macro="">
      <xdr:nvCxnSpPr>
        <xdr:cNvPr id="506" name="直線コネクタ 505"/>
        <xdr:cNvCxnSpPr/>
      </xdr:nvCxnSpPr>
      <xdr:spPr>
        <a:xfrm flipV="1">
          <a:off x="15481300" y="6527525"/>
          <a:ext cx="838200" cy="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27718</xdr:rowOff>
    </xdr:from>
    <xdr:to>
      <xdr:col>81</xdr:col>
      <xdr:colOff>50800</xdr:colOff>
      <xdr:row>38</xdr:row>
      <xdr:rowOff>33927</xdr:rowOff>
    </xdr:to>
    <xdr:cxnSp macro="">
      <xdr:nvCxnSpPr>
        <xdr:cNvPr id="509" name="直線コネクタ 508"/>
        <xdr:cNvCxnSpPr/>
      </xdr:nvCxnSpPr>
      <xdr:spPr>
        <a:xfrm>
          <a:off x="14592300" y="6542818"/>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16197</xdr:rowOff>
    </xdr:from>
    <xdr:to>
      <xdr:col>76</xdr:col>
      <xdr:colOff>114300</xdr:colOff>
      <xdr:row>38</xdr:row>
      <xdr:rowOff>27718</xdr:rowOff>
    </xdr:to>
    <xdr:cxnSp macro="">
      <xdr:nvCxnSpPr>
        <xdr:cNvPr id="512" name="直線コネクタ 511"/>
        <xdr:cNvCxnSpPr/>
      </xdr:nvCxnSpPr>
      <xdr:spPr>
        <a:xfrm>
          <a:off x="13703300" y="6531297"/>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16197</xdr:rowOff>
    </xdr:from>
    <xdr:to>
      <xdr:col>71</xdr:col>
      <xdr:colOff>177800</xdr:colOff>
      <xdr:row>38</xdr:row>
      <xdr:rowOff>23302</xdr:rowOff>
    </xdr:to>
    <xdr:cxnSp macro="">
      <xdr:nvCxnSpPr>
        <xdr:cNvPr id="515" name="直線コネクタ 514"/>
        <xdr:cNvCxnSpPr/>
      </xdr:nvCxnSpPr>
      <xdr:spPr>
        <a:xfrm flipV="1">
          <a:off x="12814300" y="6531297"/>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133075</xdr:rowOff>
    </xdr:from>
    <xdr:to>
      <xdr:col>85</xdr:col>
      <xdr:colOff>177800</xdr:colOff>
      <xdr:row>38</xdr:row>
      <xdr:rowOff>63225</xdr:rowOff>
    </xdr:to>
    <xdr:sp macro="" textlink="">
      <xdr:nvSpPr>
        <xdr:cNvPr id="525" name="楕円 524"/>
        <xdr:cNvSpPr/>
      </xdr:nvSpPr>
      <xdr:spPr>
        <a:xfrm>
          <a:off x="16268700" y="64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154577</xdr:rowOff>
    </xdr:from>
    <xdr:to>
      <xdr:col>81</xdr:col>
      <xdr:colOff>101600</xdr:colOff>
      <xdr:row>38</xdr:row>
      <xdr:rowOff>84727</xdr:rowOff>
    </xdr:to>
    <xdr:sp macro="" textlink="">
      <xdr:nvSpPr>
        <xdr:cNvPr id="527" name="楕円 526"/>
        <xdr:cNvSpPr/>
      </xdr:nvSpPr>
      <xdr:spPr>
        <a:xfrm>
          <a:off x="15430500" y="64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75854</xdr:rowOff>
    </xdr:from>
    <xdr:ext cx="534377" cy="259045"/>
    <xdr:sp macro="" textlink="">
      <xdr:nvSpPr>
        <xdr:cNvPr id="528" name="テキスト ボックス 527"/>
        <xdr:cNvSpPr txBox="1"/>
      </xdr:nvSpPr>
      <xdr:spPr>
        <a:xfrm>
          <a:off x="15214111" y="659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148368</xdr:rowOff>
    </xdr:from>
    <xdr:to>
      <xdr:col>76</xdr:col>
      <xdr:colOff>165100</xdr:colOff>
      <xdr:row>38</xdr:row>
      <xdr:rowOff>78518</xdr:rowOff>
    </xdr:to>
    <xdr:sp macro="" textlink="">
      <xdr:nvSpPr>
        <xdr:cNvPr id="529" name="楕円 528"/>
        <xdr:cNvSpPr/>
      </xdr:nvSpPr>
      <xdr:spPr>
        <a:xfrm>
          <a:off x="14541500" y="64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69645</xdr:rowOff>
    </xdr:from>
    <xdr:ext cx="534377" cy="259045"/>
    <xdr:sp macro="" textlink="">
      <xdr:nvSpPr>
        <xdr:cNvPr id="530" name="テキスト ボックス 529"/>
        <xdr:cNvSpPr txBox="1"/>
      </xdr:nvSpPr>
      <xdr:spPr>
        <a:xfrm>
          <a:off x="14325111" y="65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136847</xdr:rowOff>
    </xdr:from>
    <xdr:to>
      <xdr:col>72</xdr:col>
      <xdr:colOff>38100</xdr:colOff>
      <xdr:row>38</xdr:row>
      <xdr:rowOff>66997</xdr:rowOff>
    </xdr:to>
    <xdr:sp macro="" textlink="">
      <xdr:nvSpPr>
        <xdr:cNvPr id="531" name="楕円 530"/>
        <xdr:cNvSpPr/>
      </xdr:nvSpPr>
      <xdr:spPr>
        <a:xfrm>
          <a:off x="13652500" y="64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58124</xdr:rowOff>
    </xdr:from>
    <xdr:ext cx="534377" cy="259045"/>
    <xdr:sp macro="" textlink="">
      <xdr:nvSpPr>
        <xdr:cNvPr id="532" name="テキスト ボックス 531"/>
        <xdr:cNvSpPr txBox="1"/>
      </xdr:nvSpPr>
      <xdr:spPr>
        <a:xfrm>
          <a:off x="13436111" y="657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143951</xdr:rowOff>
    </xdr:from>
    <xdr:to>
      <xdr:col>67</xdr:col>
      <xdr:colOff>101600</xdr:colOff>
      <xdr:row>38</xdr:row>
      <xdr:rowOff>74101</xdr:rowOff>
    </xdr:to>
    <xdr:sp macro="" textlink="">
      <xdr:nvSpPr>
        <xdr:cNvPr id="533" name="楕円 532"/>
        <xdr:cNvSpPr/>
      </xdr:nvSpPr>
      <xdr:spPr>
        <a:xfrm>
          <a:off x="12763500" y="64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65229</xdr:rowOff>
    </xdr:from>
    <xdr:ext cx="534377" cy="259045"/>
    <xdr:sp macro="" textlink="">
      <xdr:nvSpPr>
        <xdr:cNvPr id="534" name="テキスト ボックス 533"/>
        <xdr:cNvSpPr txBox="1"/>
      </xdr:nvSpPr>
      <xdr:spPr>
        <a:xfrm>
          <a:off x="12547111" y="65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154824</xdr:rowOff>
    </xdr:from>
    <xdr:to>
      <xdr:col>85</xdr:col>
      <xdr:colOff>127000</xdr:colOff>
      <xdr:row>59</xdr:row>
      <xdr:rowOff>774</xdr:rowOff>
    </xdr:to>
    <xdr:cxnSp macro="">
      <xdr:nvCxnSpPr>
        <xdr:cNvPr id="565" name="直線コネクタ 564"/>
        <xdr:cNvCxnSpPr/>
      </xdr:nvCxnSpPr>
      <xdr:spPr>
        <a:xfrm flipV="1">
          <a:off x="15481300" y="10098924"/>
          <a:ext cx="838200" cy="1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145105</xdr:rowOff>
    </xdr:from>
    <xdr:to>
      <xdr:col>81</xdr:col>
      <xdr:colOff>50800</xdr:colOff>
      <xdr:row>59</xdr:row>
      <xdr:rowOff>774</xdr:rowOff>
    </xdr:to>
    <xdr:cxnSp macro="">
      <xdr:nvCxnSpPr>
        <xdr:cNvPr id="568" name="直線コネクタ 567"/>
        <xdr:cNvCxnSpPr/>
      </xdr:nvCxnSpPr>
      <xdr:spPr>
        <a:xfrm>
          <a:off x="14592300" y="10089205"/>
          <a:ext cx="889000" cy="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128481</xdr:rowOff>
    </xdr:from>
    <xdr:to>
      <xdr:col>76</xdr:col>
      <xdr:colOff>114300</xdr:colOff>
      <xdr:row>58</xdr:row>
      <xdr:rowOff>145105</xdr:rowOff>
    </xdr:to>
    <xdr:cxnSp macro="">
      <xdr:nvCxnSpPr>
        <xdr:cNvPr id="571" name="直線コネクタ 570"/>
        <xdr:cNvCxnSpPr/>
      </xdr:nvCxnSpPr>
      <xdr:spPr>
        <a:xfrm>
          <a:off x="13703300" y="10072581"/>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128481</xdr:rowOff>
    </xdr:from>
    <xdr:to>
      <xdr:col>71</xdr:col>
      <xdr:colOff>177800</xdr:colOff>
      <xdr:row>58</xdr:row>
      <xdr:rowOff>158579</xdr:rowOff>
    </xdr:to>
    <xdr:cxnSp macro="">
      <xdr:nvCxnSpPr>
        <xdr:cNvPr id="574" name="直線コネクタ 573"/>
        <xdr:cNvCxnSpPr/>
      </xdr:nvCxnSpPr>
      <xdr:spPr>
        <a:xfrm flipV="1">
          <a:off x="12814300" y="10072581"/>
          <a:ext cx="889000" cy="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104024</xdr:rowOff>
    </xdr:from>
    <xdr:to>
      <xdr:col>85</xdr:col>
      <xdr:colOff>177800</xdr:colOff>
      <xdr:row>59</xdr:row>
      <xdr:rowOff>34174</xdr:rowOff>
    </xdr:to>
    <xdr:sp macro="" textlink="">
      <xdr:nvSpPr>
        <xdr:cNvPr id="584" name="楕円 583"/>
        <xdr:cNvSpPr/>
      </xdr:nvSpPr>
      <xdr:spPr>
        <a:xfrm>
          <a:off x="16268700" y="100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67994</xdr:rowOff>
    </xdr:from>
    <xdr:ext cx="534377" cy="259045"/>
    <xdr:sp macro="" textlink="">
      <xdr:nvSpPr>
        <xdr:cNvPr id="585" name="教育費該当値テキスト"/>
        <xdr:cNvSpPr txBox="1"/>
      </xdr:nvSpPr>
      <xdr:spPr>
        <a:xfrm>
          <a:off x="16370300"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121424</xdr:rowOff>
    </xdr:from>
    <xdr:to>
      <xdr:col>81</xdr:col>
      <xdr:colOff>101600</xdr:colOff>
      <xdr:row>59</xdr:row>
      <xdr:rowOff>51574</xdr:rowOff>
    </xdr:to>
    <xdr:sp macro="" textlink="">
      <xdr:nvSpPr>
        <xdr:cNvPr id="586" name="楕円 585"/>
        <xdr:cNvSpPr/>
      </xdr:nvSpPr>
      <xdr:spPr>
        <a:xfrm>
          <a:off x="15430500" y="100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42701</xdr:rowOff>
    </xdr:from>
    <xdr:ext cx="534377" cy="259045"/>
    <xdr:sp macro="" textlink="">
      <xdr:nvSpPr>
        <xdr:cNvPr id="587" name="テキスト ボックス 586"/>
        <xdr:cNvSpPr txBox="1"/>
      </xdr:nvSpPr>
      <xdr:spPr>
        <a:xfrm>
          <a:off x="15214111" y="101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94305</xdr:rowOff>
    </xdr:from>
    <xdr:to>
      <xdr:col>76</xdr:col>
      <xdr:colOff>165100</xdr:colOff>
      <xdr:row>59</xdr:row>
      <xdr:rowOff>24455</xdr:rowOff>
    </xdr:to>
    <xdr:sp macro="" textlink="">
      <xdr:nvSpPr>
        <xdr:cNvPr id="588" name="楕円 587"/>
        <xdr:cNvSpPr/>
      </xdr:nvSpPr>
      <xdr:spPr>
        <a:xfrm>
          <a:off x="14541500" y="100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40982</xdr:rowOff>
    </xdr:from>
    <xdr:ext cx="534377" cy="259045"/>
    <xdr:sp macro="" textlink="">
      <xdr:nvSpPr>
        <xdr:cNvPr id="589" name="テキスト ボックス 588"/>
        <xdr:cNvSpPr txBox="1"/>
      </xdr:nvSpPr>
      <xdr:spPr>
        <a:xfrm>
          <a:off x="14325111" y="98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77681</xdr:rowOff>
    </xdr:from>
    <xdr:to>
      <xdr:col>72</xdr:col>
      <xdr:colOff>38100</xdr:colOff>
      <xdr:row>59</xdr:row>
      <xdr:rowOff>7831</xdr:rowOff>
    </xdr:to>
    <xdr:sp macro="" textlink="">
      <xdr:nvSpPr>
        <xdr:cNvPr id="590" name="楕円 589"/>
        <xdr:cNvSpPr/>
      </xdr:nvSpPr>
      <xdr:spPr>
        <a:xfrm>
          <a:off x="13652500" y="100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24358</xdr:rowOff>
    </xdr:from>
    <xdr:ext cx="534377" cy="259045"/>
    <xdr:sp macro="" textlink="">
      <xdr:nvSpPr>
        <xdr:cNvPr id="591" name="テキスト ボックス 590"/>
        <xdr:cNvSpPr txBox="1"/>
      </xdr:nvSpPr>
      <xdr:spPr>
        <a:xfrm>
          <a:off x="13436111" y="97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107779</xdr:rowOff>
    </xdr:from>
    <xdr:to>
      <xdr:col>67</xdr:col>
      <xdr:colOff>101600</xdr:colOff>
      <xdr:row>59</xdr:row>
      <xdr:rowOff>37929</xdr:rowOff>
    </xdr:to>
    <xdr:sp macro="" textlink="">
      <xdr:nvSpPr>
        <xdr:cNvPr id="592" name="楕円 591"/>
        <xdr:cNvSpPr/>
      </xdr:nvSpPr>
      <xdr:spPr>
        <a:xfrm>
          <a:off x="12763500" y="100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29056</xdr:rowOff>
    </xdr:from>
    <xdr:ext cx="534377" cy="259045"/>
    <xdr:sp macro="" textlink="">
      <xdr:nvSpPr>
        <xdr:cNvPr id="593" name="テキスト ボックス 592"/>
        <xdr:cNvSpPr txBox="1"/>
      </xdr:nvSpPr>
      <xdr:spPr>
        <a:xfrm>
          <a:off x="12547111" y="1014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4102</xdr:rowOff>
    </xdr:from>
    <xdr:to>
      <xdr:col>85</xdr:col>
      <xdr:colOff>127000</xdr:colOff>
      <xdr:row>79</xdr:row>
      <xdr:rowOff>14119</xdr:rowOff>
    </xdr:to>
    <xdr:cxnSp macro="">
      <xdr:nvCxnSpPr>
        <xdr:cNvPr id="622" name="直線コネクタ 621"/>
        <xdr:cNvCxnSpPr/>
      </xdr:nvCxnSpPr>
      <xdr:spPr>
        <a:xfrm flipV="1">
          <a:off x="15481300" y="13548652"/>
          <a:ext cx="8382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14119</xdr:rowOff>
    </xdr:from>
    <xdr:to>
      <xdr:col>81</xdr:col>
      <xdr:colOff>50800</xdr:colOff>
      <xdr:row>79</xdr:row>
      <xdr:rowOff>42027</xdr:rowOff>
    </xdr:to>
    <xdr:cxnSp macro="">
      <xdr:nvCxnSpPr>
        <xdr:cNvPr id="625" name="直線コネクタ 624"/>
        <xdr:cNvCxnSpPr/>
      </xdr:nvCxnSpPr>
      <xdr:spPr>
        <a:xfrm flipV="1">
          <a:off x="14592300" y="13558669"/>
          <a:ext cx="8890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42027</xdr:rowOff>
    </xdr:from>
    <xdr:to>
      <xdr:col>76</xdr:col>
      <xdr:colOff>114300</xdr:colOff>
      <xdr:row>79</xdr:row>
      <xdr:rowOff>44450</xdr:rowOff>
    </xdr:to>
    <xdr:cxnSp macro="">
      <xdr:nvCxnSpPr>
        <xdr:cNvPr id="628" name="直線コネクタ 627"/>
        <xdr:cNvCxnSpPr/>
      </xdr:nvCxnSpPr>
      <xdr:spPr>
        <a:xfrm flipV="1">
          <a:off x="13703300" y="135865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43013</xdr:rowOff>
    </xdr:from>
    <xdr:to>
      <xdr:col>71</xdr:col>
      <xdr:colOff>177800</xdr:colOff>
      <xdr:row>79</xdr:row>
      <xdr:rowOff>44450</xdr:rowOff>
    </xdr:to>
    <xdr:cxnSp macro="">
      <xdr:nvCxnSpPr>
        <xdr:cNvPr id="631" name="直線コネクタ 630"/>
        <xdr:cNvCxnSpPr/>
      </xdr:nvCxnSpPr>
      <xdr:spPr>
        <a:xfrm>
          <a:off x="12814300" y="13587563"/>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124752</xdr:rowOff>
    </xdr:from>
    <xdr:to>
      <xdr:col>85</xdr:col>
      <xdr:colOff>177800</xdr:colOff>
      <xdr:row>79</xdr:row>
      <xdr:rowOff>54902</xdr:rowOff>
    </xdr:to>
    <xdr:sp macro="" textlink="">
      <xdr:nvSpPr>
        <xdr:cNvPr id="641" name="楕円 640"/>
        <xdr:cNvSpPr/>
      </xdr:nvSpPr>
      <xdr:spPr>
        <a:xfrm>
          <a:off x="16268700" y="134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84129</xdr:rowOff>
    </xdr:from>
    <xdr:ext cx="534377" cy="259045"/>
    <xdr:sp macro="" textlink="">
      <xdr:nvSpPr>
        <xdr:cNvPr id="642" name="災害復旧費該当値テキスト"/>
        <xdr:cNvSpPr txBox="1"/>
      </xdr:nvSpPr>
      <xdr:spPr>
        <a:xfrm>
          <a:off x="16370300" y="13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134769</xdr:rowOff>
    </xdr:from>
    <xdr:to>
      <xdr:col>81</xdr:col>
      <xdr:colOff>101600</xdr:colOff>
      <xdr:row>79</xdr:row>
      <xdr:rowOff>64919</xdr:rowOff>
    </xdr:to>
    <xdr:sp macro="" textlink="">
      <xdr:nvSpPr>
        <xdr:cNvPr id="643" name="楕円 642"/>
        <xdr:cNvSpPr/>
      </xdr:nvSpPr>
      <xdr:spPr>
        <a:xfrm>
          <a:off x="15430500" y="135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56046</xdr:rowOff>
    </xdr:from>
    <xdr:ext cx="469744" cy="259045"/>
    <xdr:sp macro="" textlink="">
      <xdr:nvSpPr>
        <xdr:cNvPr id="644" name="テキスト ボックス 643"/>
        <xdr:cNvSpPr txBox="1"/>
      </xdr:nvSpPr>
      <xdr:spPr>
        <a:xfrm>
          <a:off x="15246428" y="1360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162677</xdr:rowOff>
    </xdr:from>
    <xdr:to>
      <xdr:col>76</xdr:col>
      <xdr:colOff>165100</xdr:colOff>
      <xdr:row>79</xdr:row>
      <xdr:rowOff>92827</xdr:rowOff>
    </xdr:to>
    <xdr:sp macro="" textlink="">
      <xdr:nvSpPr>
        <xdr:cNvPr id="645" name="楕円 644"/>
        <xdr:cNvSpPr/>
      </xdr:nvSpPr>
      <xdr:spPr>
        <a:xfrm>
          <a:off x="14541500" y="1353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83954</xdr:rowOff>
    </xdr:from>
    <xdr:ext cx="378565" cy="259045"/>
    <xdr:sp macro="" textlink="">
      <xdr:nvSpPr>
        <xdr:cNvPr id="646" name="テキスト ボックス 645"/>
        <xdr:cNvSpPr txBox="1"/>
      </xdr:nvSpPr>
      <xdr:spPr>
        <a:xfrm>
          <a:off x="14403017" y="13628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163663</xdr:rowOff>
    </xdr:from>
    <xdr:to>
      <xdr:col>67</xdr:col>
      <xdr:colOff>101600</xdr:colOff>
      <xdr:row>79</xdr:row>
      <xdr:rowOff>93813</xdr:rowOff>
    </xdr:to>
    <xdr:sp macro="" textlink="">
      <xdr:nvSpPr>
        <xdr:cNvPr id="649" name="楕円 648"/>
        <xdr:cNvSpPr/>
      </xdr:nvSpPr>
      <xdr:spPr>
        <a:xfrm>
          <a:off x="12763500" y="135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84940</xdr:rowOff>
    </xdr:from>
    <xdr:ext cx="378565" cy="259045"/>
    <xdr:sp macro="" textlink="">
      <xdr:nvSpPr>
        <xdr:cNvPr id="650" name="テキスト ボックス 649"/>
        <xdr:cNvSpPr txBox="1"/>
      </xdr:nvSpPr>
      <xdr:spPr>
        <a:xfrm>
          <a:off x="12625017" y="13629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79127</xdr:rowOff>
    </xdr:from>
    <xdr:to>
      <xdr:col>85</xdr:col>
      <xdr:colOff>127000</xdr:colOff>
      <xdr:row>96</xdr:row>
      <xdr:rowOff>97712</xdr:rowOff>
    </xdr:to>
    <xdr:cxnSp macro="">
      <xdr:nvCxnSpPr>
        <xdr:cNvPr id="675" name="直線コネクタ 674"/>
        <xdr:cNvCxnSpPr/>
      </xdr:nvCxnSpPr>
      <xdr:spPr>
        <a:xfrm flipV="1">
          <a:off x="15481300" y="16538327"/>
          <a:ext cx="8382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97712</xdr:rowOff>
    </xdr:from>
    <xdr:to>
      <xdr:col>81</xdr:col>
      <xdr:colOff>50800</xdr:colOff>
      <xdr:row>96</xdr:row>
      <xdr:rowOff>104575</xdr:rowOff>
    </xdr:to>
    <xdr:cxnSp macro="">
      <xdr:nvCxnSpPr>
        <xdr:cNvPr id="678" name="直線コネクタ 677"/>
        <xdr:cNvCxnSpPr/>
      </xdr:nvCxnSpPr>
      <xdr:spPr>
        <a:xfrm flipV="1">
          <a:off x="14592300" y="16556912"/>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49380</xdr:rowOff>
    </xdr:from>
    <xdr:to>
      <xdr:col>76</xdr:col>
      <xdr:colOff>114300</xdr:colOff>
      <xdr:row>96</xdr:row>
      <xdr:rowOff>104575</xdr:rowOff>
    </xdr:to>
    <xdr:cxnSp macro="">
      <xdr:nvCxnSpPr>
        <xdr:cNvPr id="681" name="直線コネクタ 680"/>
        <xdr:cNvCxnSpPr/>
      </xdr:nvCxnSpPr>
      <xdr:spPr>
        <a:xfrm>
          <a:off x="13703300" y="16508580"/>
          <a:ext cx="889000" cy="5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49380</xdr:rowOff>
    </xdr:from>
    <xdr:to>
      <xdr:col>71</xdr:col>
      <xdr:colOff>177800</xdr:colOff>
      <xdr:row>96</xdr:row>
      <xdr:rowOff>57410</xdr:rowOff>
    </xdr:to>
    <xdr:cxnSp macro="">
      <xdr:nvCxnSpPr>
        <xdr:cNvPr id="684" name="直線コネクタ 683"/>
        <xdr:cNvCxnSpPr/>
      </xdr:nvCxnSpPr>
      <xdr:spPr>
        <a:xfrm flipV="1">
          <a:off x="12814300" y="16508580"/>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28327</xdr:rowOff>
    </xdr:from>
    <xdr:to>
      <xdr:col>85</xdr:col>
      <xdr:colOff>177800</xdr:colOff>
      <xdr:row>96</xdr:row>
      <xdr:rowOff>129927</xdr:rowOff>
    </xdr:to>
    <xdr:sp macro="" textlink="">
      <xdr:nvSpPr>
        <xdr:cNvPr id="694" name="楕円 693"/>
        <xdr:cNvSpPr/>
      </xdr:nvSpPr>
      <xdr:spPr>
        <a:xfrm>
          <a:off x="16268700" y="164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6754</xdr:rowOff>
    </xdr:from>
    <xdr:ext cx="534377" cy="259045"/>
    <xdr:sp macro="" textlink="">
      <xdr:nvSpPr>
        <xdr:cNvPr id="695" name="公債費該当値テキスト"/>
        <xdr:cNvSpPr txBox="1"/>
      </xdr:nvSpPr>
      <xdr:spPr>
        <a:xfrm>
          <a:off x="16370300" y="164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46912</xdr:rowOff>
    </xdr:from>
    <xdr:to>
      <xdr:col>81</xdr:col>
      <xdr:colOff>101600</xdr:colOff>
      <xdr:row>96</xdr:row>
      <xdr:rowOff>148512</xdr:rowOff>
    </xdr:to>
    <xdr:sp macro="" textlink="">
      <xdr:nvSpPr>
        <xdr:cNvPr id="696" name="楕円 695"/>
        <xdr:cNvSpPr/>
      </xdr:nvSpPr>
      <xdr:spPr>
        <a:xfrm>
          <a:off x="15430500" y="165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139639</xdr:rowOff>
    </xdr:from>
    <xdr:ext cx="534377" cy="259045"/>
    <xdr:sp macro="" textlink="">
      <xdr:nvSpPr>
        <xdr:cNvPr id="697" name="テキスト ボックス 696"/>
        <xdr:cNvSpPr txBox="1"/>
      </xdr:nvSpPr>
      <xdr:spPr>
        <a:xfrm>
          <a:off x="15214111" y="1659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53775</xdr:rowOff>
    </xdr:from>
    <xdr:to>
      <xdr:col>76</xdr:col>
      <xdr:colOff>165100</xdr:colOff>
      <xdr:row>96</xdr:row>
      <xdr:rowOff>155375</xdr:rowOff>
    </xdr:to>
    <xdr:sp macro="" textlink="">
      <xdr:nvSpPr>
        <xdr:cNvPr id="698" name="楕円 697"/>
        <xdr:cNvSpPr/>
      </xdr:nvSpPr>
      <xdr:spPr>
        <a:xfrm>
          <a:off x="14541500" y="165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146502</xdr:rowOff>
    </xdr:from>
    <xdr:ext cx="534377" cy="259045"/>
    <xdr:sp macro="" textlink="">
      <xdr:nvSpPr>
        <xdr:cNvPr id="699" name="テキスト ボックス 698"/>
        <xdr:cNvSpPr txBox="1"/>
      </xdr:nvSpPr>
      <xdr:spPr>
        <a:xfrm>
          <a:off x="14325111" y="166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170030</xdr:rowOff>
    </xdr:from>
    <xdr:to>
      <xdr:col>72</xdr:col>
      <xdr:colOff>38100</xdr:colOff>
      <xdr:row>96</xdr:row>
      <xdr:rowOff>100180</xdr:rowOff>
    </xdr:to>
    <xdr:sp macro="" textlink="">
      <xdr:nvSpPr>
        <xdr:cNvPr id="700" name="楕円 699"/>
        <xdr:cNvSpPr/>
      </xdr:nvSpPr>
      <xdr:spPr>
        <a:xfrm>
          <a:off x="13652500" y="164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91307</xdr:rowOff>
    </xdr:from>
    <xdr:ext cx="534377" cy="259045"/>
    <xdr:sp macro="" textlink="">
      <xdr:nvSpPr>
        <xdr:cNvPr id="701" name="テキスト ボックス 700"/>
        <xdr:cNvSpPr txBox="1"/>
      </xdr:nvSpPr>
      <xdr:spPr>
        <a:xfrm>
          <a:off x="13436111" y="165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6610</xdr:rowOff>
    </xdr:from>
    <xdr:to>
      <xdr:col>67</xdr:col>
      <xdr:colOff>101600</xdr:colOff>
      <xdr:row>96</xdr:row>
      <xdr:rowOff>108210</xdr:rowOff>
    </xdr:to>
    <xdr:sp macro="" textlink="">
      <xdr:nvSpPr>
        <xdr:cNvPr id="702" name="楕円 701"/>
        <xdr:cNvSpPr/>
      </xdr:nvSpPr>
      <xdr:spPr>
        <a:xfrm>
          <a:off x="12763500" y="164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99337</xdr:rowOff>
    </xdr:from>
    <xdr:ext cx="534377" cy="259045"/>
    <xdr:sp macro="" textlink="">
      <xdr:nvSpPr>
        <xdr:cNvPr id="703" name="テキスト ボックス 702"/>
        <xdr:cNvSpPr txBox="1"/>
      </xdr:nvSpPr>
      <xdr:spPr>
        <a:xfrm>
          <a:off x="12547111" y="1655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48097</xdr:rowOff>
    </xdr:from>
    <xdr:to>
      <xdr:col>116</xdr:col>
      <xdr:colOff>63500</xdr:colOff>
      <xdr:row>39</xdr:row>
      <xdr:rowOff>93653</xdr:rowOff>
    </xdr:to>
    <xdr:cxnSp macro="">
      <xdr:nvCxnSpPr>
        <xdr:cNvPr id="734" name="直線コネクタ 733"/>
        <xdr:cNvCxnSpPr/>
      </xdr:nvCxnSpPr>
      <xdr:spPr>
        <a:xfrm flipV="1">
          <a:off x="21323300" y="5363047"/>
          <a:ext cx="838200" cy="141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137866</xdr:rowOff>
    </xdr:from>
    <xdr:ext cx="378565" cy="259045"/>
    <xdr:sp macro="" textlink="">
      <xdr:nvSpPr>
        <xdr:cNvPr id="735" name="諸支出金平均値テキスト"/>
        <xdr:cNvSpPr txBox="1"/>
      </xdr:nvSpPr>
      <xdr:spPr>
        <a:xfrm>
          <a:off x="22212300" y="665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93653</xdr:rowOff>
    </xdr:from>
    <xdr:to>
      <xdr:col>111</xdr:col>
      <xdr:colOff>177800</xdr:colOff>
      <xdr:row>39</xdr:row>
      <xdr:rowOff>98878</xdr:rowOff>
    </xdr:to>
    <xdr:cxnSp macro="">
      <xdr:nvCxnSpPr>
        <xdr:cNvPr id="737" name="直線コネクタ 736"/>
        <xdr:cNvCxnSpPr/>
      </xdr:nvCxnSpPr>
      <xdr:spPr>
        <a:xfrm flipV="1">
          <a:off x="20434300" y="678020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168747</xdr:rowOff>
    </xdr:from>
    <xdr:to>
      <xdr:col>116</xdr:col>
      <xdr:colOff>114300</xdr:colOff>
      <xdr:row>31</xdr:row>
      <xdr:rowOff>98897</xdr:rowOff>
    </xdr:to>
    <xdr:sp macro="" textlink="">
      <xdr:nvSpPr>
        <xdr:cNvPr id="753" name="楕円 752"/>
        <xdr:cNvSpPr/>
      </xdr:nvSpPr>
      <xdr:spPr>
        <a:xfrm>
          <a:off x="22110700" y="53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121774</xdr:rowOff>
    </xdr:from>
    <xdr:ext cx="469744" cy="259045"/>
    <xdr:sp macro="" textlink="">
      <xdr:nvSpPr>
        <xdr:cNvPr id="754" name="諸支出金該当値テキスト"/>
        <xdr:cNvSpPr txBox="1"/>
      </xdr:nvSpPr>
      <xdr:spPr>
        <a:xfrm>
          <a:off x="22212300" y="526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42853</xdr:rowOff>
    </xdr:from>
    <xdr:to>
      <xdr:col>112</xdr:col>
      <xdr:colOff>38100</xdr:colOff>
      <xdr:row>39</xdr:row>
      <xdr:rowOff>144453</xdr:rowOff>
    </xdr:to>
    <xdr:sp macro="" textlink="">
      <xdr:nvSpPr>
        <xdr:cNvPr id="755" name="楕円 754"/>
        <xdr:cNvSpPr/>
      </xdr:nvSpPr>
      <xdr:spPr>
        <a:xfrm>
          <a:off x="21272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135580</xdr:rowOff>
    </xdr:from>
    <xdr:ext cx="313932" cy="259045"/>
    <xdr:sp macro="" textlink="">
      <xdr:nvSpPr>
        <xdr:cNvPr id="756" name="テキスト ボックス 755"/>
        <xdr:cNvSpPr txBox="1"/>
      </xdr:nvSpPr>
      <xdr:spPr>
        <a:xfrm>
          <a:off x="21166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類似団体に比べ多くの項目でコストをかけずに事業実施ができている。</a:t>
          </a:r>
        </a:p>
        <a:p>
          <a:r>
            <a:rPr kumimoji="1" lang="ja-JP" altLang="en-US" sz="1300">
              <a:latin typeface="ＭＳ Ｐゴシック" panose="020B0600070205080204" pitchFamily="50" charset="-128"/>
              <a:ea typeface="ＭＳ Ｐゴシック" panose="020B0600070205080204" pitchFamily="50" charset="-128"/>
            </a:rPr>
            <a:t>公債費は、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年度借入れの辺地対策事業債や一般補助施設整備等事業債の元金償還が始まったことにより増加した。</a:t>
          </a:r>
        </a:p>
        <a:p>
          <a:r>
            <a:rPr kumimoji="1" lang="ja-JP" altLang="en-US" sz="1300">
              <a:latin typeface="ＭＳ Ｐゴシック" panose="020B0600070205080204" pitchFamily="50" charset="-128"/>
              <a:ea typeface="ＭＳ Ｐゴシック" panose="020B0600070205080204" pitchFamily="50" charset="-128"/>
            </a:rPr>
            <a:t>令和２年度の土木費の上昇は、リニア関連整備事業により受託事業が増加したことによるものである。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令和２年度に諸支出金が急激に増加したのは、阿島北地区の宅地造成のための用地取得によるものである。</a:t>
          </a:r>
        </a:p>
        <a:p>
          <a:r>
            <a:rPr kumimoji="1" lang="ja-JP" altLang="en-US" sz="1300">
              <a:latin typeface="ＭＳ Ｐゴシック" panose="020B0600070205080204" pitchFamily="50" charset="-128"/>
              <a:ea typeface="ＭＳ Ｐゴシック" panose="020B0600070205080204" pitchFamily="50" charset="-128"/>
            </a:rPr>
            <a:t>今後、統合保育所の建設工事が進められるため、民生費は上昇することが予想される。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実質収支額は黒字が続き、財政運営は良好といえる。</a:t>
          </a:r>
        </a:p>
        <a:p>
          <a:r>
            <a:rPr kumimoji="1" lang="ja-JP" altLang="en-US" sz="1400">
              <a:latin typeface="ＭＳ ゴシック" pitchFamily="49" charset="-128"/>
              <a:ea typeface="ＭＳ ゴシック" pitchFamily="49" charset="-128"/>
            </a:rPr>
            <a:t>行政運営は黒字となればいいというものではないため、事務事業評価を行い限られた財源でいかに住民福祉向上を図るかという観点のもと、財政運営を行う必要がある。</a:t>
          </a:r>
        </a:p>
        <a:p>
          <a:r>
            <a:rPr kumimoji="1" lang="ja-JP" altLang="en-US" sz="1400">
              <a:latin typeface="ＭＳ ゴシック" pitchFamily="49" charset="-128"/>
              <a:ea typeface="ＭＳ ゴシック" pitchFamily="49" charset="-128"/>
            </a:rPr>
            <a:t>財政調整基金については、安定的な財政運営を行うため、今後も一定規模の基金を維持していく必要がある。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過去５年間、全会計において赤字額が出ておらず、良好な財政運営ができている。一般会計から各会計への繰入額も繰入基準に沿ったものとなっている。</a:t>
          </a:r>
        </a:p>
        <a:p>
          <a:r>
            <a:rPr kumimoji="1" lang="ja-JP" altLang="en-US" sz="1400">
              <a:latin typeface="ＭＳ ゴシック" pitchFamily="49" charset="-128"/>
              <a:ea typeface="ＭＳ ゴシック" pitchFamily="49" charset="-128"/>
            </a:rPr>
            <a:t>特別会計においては、保険者数や給付費の動向に注視しながら、必要に応じて保険料の見直し等を検討するなど、今後も計画的な運営に努める。</a:t>
          </a:r>
        </a:p>
        <a:p>
          <a:r>
            <a:rPr kumimoji="1" lang="ja-JP" altLang="en-US" sz="1400">
              <a:latin typeface="ＭＳ ゴシック" pitchFamily="49" charset="-128"/>
              <a:ea typeface="ＭＳ ゴシック" pitchFamily="49" charset="-128"/>
            </a:rPr>
            <a:t>企業会計においては、施設老朽化やリニア関連整備等による建設改良事業が進められている。人口減少に伴い、上下水道料の見直しも検討していく必要がある。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18" sqref="AM18:AT1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5458170</v>
      </c>
      <c r="BO4" s="395"/>
      <c r="BP4" s="395"/>
      <c r="BQ4" s="395"/>
      <c r="BR4" s="395"/>
      <c r="BS4" s="395"/>
      <c r="BT4" s="395"/>
      <c r="BU4" s="396"/>
      <c r="BV4" s="394">
        <v>4009314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8.4</v>
      </c>
      <c r="CU4" s="401"/>
      <c r="CV4" s="401"/>
      <c r="CW4" s="401"/>
      <c r="CX4" s="401"/>
      <c r="CY4" s="401"/>
      <c r="CZ4" s="401"/>
      <c r="DA4" s="402"/>
      <c r="DB4" s="400">
        <v>14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5067160</v>
      </c>
      <c r="BO5" s="432"/>
      <c r="BP5" s="432"/>
      <c r="BQ5" s="432"/>
      <c r="BR5" s="432"/>
      <c r="BS5" s="432"/>
      <c r="BT5" s="432"/>
      <c r="BU5" s="433"/>
      <c r="BV5" s="431">
        <v>3586015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79.900000000000006</v>
      </c>
      <c r="CU5" s="429"/>
      <c r="CV5" s="429"/>
      <c r="CW5" s="429"/>
      <c r="CX5" s="429"/>
      <c r="CY5" s="429"/>
      <c r="CZ5" s="429"/>
      <c r="DA5" s="430"/>
      <c r="DB5" s="428">
        <v>77.3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391010</v>
      </c>
      <c r="BO6" s="432"/>
      <c r="BP6" s="432"/>
      <c r="BQ6" s="432"/>
      <c r="BR6" s="432"/>
      <c r="BS6" s="432"/>
      <c r="BT6" s="432"/>
      <c r="BU6" s="433"/>
      <c r="BV6" s="431">
        <v>423299</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79.900000000000006</v>
      </c>
      <c r="CU6" s="469"/>
      <c r="CV6" s="469"/>
      <c r="CW6" s="469"/>
      <c r="CX6" s="469"/>
      <c r="CY6" s="469"/>
      <c r="CZ6" s="469"/>
      <c r="DA6" s="470"/>
      <c r="DB6" s="468">
        <v>79.5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171365</v>
      </c>
      <c r="BO7" s="432"/>
      <c r="BP7" s="432"/>
      <c r="BQ7" s="432"/>
      <c r="BR7" s="432"/>
      <c r="BS7" s="432"/>
      <c r="BT7" s="432"/>
      <c r="BU7" s="433"/>
      <c r="BV7" s="431">
        <v>84989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2604245</v>
      </c>
      <c r="CU7" s="432"/>
      <c r="CV7" s="432"/>
      <c r="CW7" s="432"/>
      <c r="CX7" s="432"/>
      <c r="CY7" s="432"/>
      <c r="CZ7" s="432"/>
      <c r="DA7" s="433"/>
      <c r="DB7" s="431">
        <v>2416783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219645</v>
      </c>
      <c r="BO8" s="432"/>
      <c r="BP8" s="432"/>
      <c r="BQ8" s="432"/>
      <c r="BR8" s="432"/>
      <c r="BS8" s="432"/>
      <c r="BT8" s="432"/>
      <c r="BU8" s="433"/>
      <c r="BV8" s="431">
        <v>338310</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0.26</v>
      </c>
      <c r="CU8" s="472"/>
      <c r="CV8" s="472"/>
      <c r="CW8" s="472"/>
      <c r="CX8" s="472"/>
      <c r="CY8" s="472"/>
      <c r="CZ8" s="472"/>
      <c r="DA8" s="473"/>
      <c r="DB8" s="471">
        <v>0.26</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5973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-118665</v>
      </c>
      <c r="BO9" s="432"/>
      <c r="BP9" s="432"/>
      <c r="BQ9" s="432"/>
      <c r="BR9" s="432"/>
      <c r="BS9" s="432"/>
      <c r="BT9" s="432"/>
      <c r="BU9" s="433"/>
      <c r="BV9" s="431">
        <v>183648</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9.3000000000000007</v>
      </c>
      <c r="CU9" s="429"/>
      <c r="CV9" s="429"/>
      <c r="CW9" s="429"/>
      <c r="CX9" s="429"/>
      <c r="CY9" s="429"/>
      <c r="CZ9" s="429"/>
      <c r="DA9" s="430"/>
      <c r="DB9" s="428">
        <v>10</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6310</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714</v>
      </c>
      <c r="BO10" s="432"/>
      <c r="BP10" s="432"/>
      <c r="BQ10" s="432"/>
      <c r="BR10" s="432"/>
      <c r="BS10" s="432"/>
      <c r="BT10" s="432"/>
      <c r="BU10" s="433"/>
      <c r="BV10" s="431">
        <v>987</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121</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6247</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130</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6185</v>
      </c>
      <c r="S13" s="516"/>
      <c r="T13" s="516"/>
      <c r="U13" s="516"/>
      <c r="V13" s="517"/>
      <c r="W13" s="447" t="s">
        <v>141</v>
      </c>
      <c r="X13" s="448"/>
      <c r="Y13" s="448"/>
      <c r="Z13" s="448"/>
      <c r="AA13" s="448"/>
      <c r="AB13" s="438"/>
      <c r="AC13" s="482">
        <v>612</v>
      </c>
      <c r="AD13" s="483"/>
      <c r="AE13" s="483"/>
      <c r="AF13" s="483"/>
      <c r="AG13" s="525"/>
      <c r="AH13" s="482">
        <v>686</v>
      </c>
      <c r="AI13" s="483"/>
      <c r="AJ13" s="483"/>
      <c r="AK13" s="483"/>
      <c r="AL13" s="484"/>
      <c r="AM13" s="460" t="s">
        <v>142</v>
      </c>
      <c r="AN13" s="461"/>
      <c r="AO13" s="461"/>
      <c r="AP13" s="461"/>
      <c r="AQ13" s="461"/>
      <c r="AR13" s="461"/>
      <c r="AS13" s="461"/>
      <c r="AT13" s="462"/>
      <c r="AU13" s="463" t="s">
        <v>136</v>
      </c>
      <c r="AV13" s="464"/>
      <c r="AW13" s="464"/>
      <c r="AX13" s="464"/>
      <c r="AY13" s="465" t="s">
        <v>143</v>
      </c>
      <c r="AZ13" s="466"/>
      <c r="BA13" s="466"/>
      <c r="BB13" s="466"/>
      <c r="BC13" s="466"/>
      <c r="BD13" s="466"/>
      <c r="BE13" s="466"/>
      <c r="BF13" s="466"/>
      <c r="BG13" s="466"/>
      <c r="BH13" s="466"/>
      <c r="BI13" s="466"/>
      <c r="BJ13" s="466"/>
      <c r="BK13" s="466"/>
      <c r="BL13" s="466"/>
      <c r="BM13" s="467"/>
      <c r="BN13" s="431">
        <v>-117951</v>
      </c>
      <c r="BO13" s="432"/>
      <c r="BP13" s="432"/>
      <c r="BQ13" s="432"/>
      <c r="BR13" s="432"/>
      <c r="BS13" s="432"/>
      <c r="BT13" s="432"/>
      <c r="BU13" s="433"/>
      <c r="BV13" s="431">
        <v>184635</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7.2</v>
      </c>
      <c r="CU13" s="429"/>
      <c r="CV13" s="429"/>
      <c r="CW13" s="429"/>
      <c r="CX13" s="429"/>
      <c r="CY13" s="429"/>
      <c r="CZ13" s="429"/>
      <c r="DA13" s="430"/>
      <c r="DB13" s="428">
        <v>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6341</v>
      </c>
      <c r="S14" s="516"/>
      <c r="T14" s="516"/>
      <c r="U14" s="516"/>
      <c r="V14" s="517"/>
      <c r="W14" s="421"/>
      <c r="X14" s="422"/>
      <c r="Y14" s="422"/>
      <c r="Z14" s="422"/>
      <c r="AA14" s="422"/>
      <c r="AB14" s="411"/>
      <c r="AC14" s="518">
        <v>17.8</v>
      </c>
      <c r="AD14" s="519"/>
      <c r="AE14" s="519"/>
      <c r="AF14" s="519"/>
      <c r="AG14" s="520"/>
      <c r="AH14" s="518">
        <v>19.3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129</v>
      </c>
      <c r="CU14" s="530"/>
      <c r="CV14" s="530"/>
      <c r="CW14" s="530"/>
      <c r="CX14" s="530"/>
      <c r="CY14" s="530"/>
      <c r="CZ14" s="530"/>
      <c r="DA14" s="531"/>
      <c r="DB14" s="529" t="s">
        <v>139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6291</v>
      </c>
      <c r="S15" s="516"/>
      <c r="T15" s="516"/>
      <c r="U15" s="516"/>
      <c r="V15" s="517"/>
      <c r="W15" s="447" t="s">
        <v>148</v>
      </c>
      <c r="X15" s="448"/>
      <c r="Y15" s="448"/>
      <c r="Z15" s="448"/>
      <c r="AA15" s="448"/>
      <c r="AB15" s="438"/>
      <c r="AC15" s="482">
        <v>1027</v>
      </c>
      <c r="AD15" s="483"/>
      <c r="AE15" s="483"/>
      <c r="AF15" s="483"/>
      <c r="AG15" s="525"/>
      <c r="AH15" s="482">
        <v>1096</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605681</v>
      </c>
      <c r="BO15" s="395"/>
      <c r="BP15" s="395"/>
      <c r="BQ15" s="395"/>
      <c r="BR15" s="395"/>
      <c r="BS15" s="395"/>
      <c r="BT15" s="395"/>
      <c r="BU15" s="396"/>
      <c r="BV15" s="394">
        <v>568153</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29.9</v>
      </c>
      <c r="AD16" s="519"/>
      <c r="AE16" s="519"/>
      <c r="AF16" s="519"/>
      <c r="AG16" s="520"/>
      <c r="AH16" s="518">
        <v>30.8</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2386921</v>
      </c>
      <c r="BO16" s="432"/>
      <c r="BP16" s="432"/>
      <c r="BQ16" s="432"/>
      <c r="BR16" s="432"/>
      <c r="BS16" s="432"/>
      <c r="BT16" s="432"/>
      <c r="BU16" s="433"/>
      <c r="BV16" s="431">
        <v>2203001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1792</v>
      </c>
      <c r="AD17" s="483"/>
      <c r="AE17" s="483"/>
      <c r="AF17" s="483"/>
      <c r="AG17" s="525"/>
      <c r="AH17" s="482">
        <v>1780</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745958</v>
      </c>
      <c r="BO17" s="432"/>
      <c r="BP17" s="432"/>
      <c r="BQ17" s="432"/>
      <c r="BR17" s="432"/>
      <c r="BS17" s="432"/>
      <c r="BT17" s="432"/>
      <c r="BU17" s="433"/>
      <c r="BV17" s="431">
        <v>706921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66.61</v>
      </c>
      <c r="M18" s="547"/>
      <c r="N18" s="547"/>
      <c r="O18" s="547"/>
      <c r="P18" s="547"/>
      <c r="Q18" s="547"/>
      <c r="R18" s="548"/>
      <c r="S18" s="548"/>
      <c r="T18" s="548"/>
      <c r="U18" s="548"/>
      <c r="V18" s="549"/>
      <c r="W18" s="449"/>
      <c r="X18" s="450"/>
      <c r="Y18" s="450"/>
      <c r="Z18" s="450"/>
      <c r="AA18" s="450"/>
      <c r="AB18" s="441"/>
      <c r="AC18" s="550">
        <v>52.2</v>
      </c>
      <c r="AD18" s="551"/>
      <c r="AE18" s="551"/>
      <c r="AF18" s="551"/>
      <c r="AG18" s="552"/>
      <c r="AH18" s="550">
        <v>50</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2021752</v>
      </c>
      <c r="BO18" s="432"/>
      <c r="BP18" s="432"/>
      <c r="BQ18" s="432"/>
      <c r="BR18" s="432"/>
      <c r="BS18" s="432"/>
      <c r="BT18" s="432"/>
      <c r="BU18" s="433"/>
      <c r="BV18" s="431">
        <v>1885652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90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3384735</v>
      </c>
      <c r="BO19" s="432"/>
      <c r="BP19" s="432"/>
      <c r="BQ19" s="432"/>
      <c r="BR19" s="432"/>
      <c r="BS19" s="432"/>
      <c r="BT19" s="432"/>
      <c r="BU19" s="433"/>
      <c r="BV19" s="431">
        <v>3010512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2036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4" t="s">
        <v>168</v>
      </c>
      <c r="AI22" s="448"/>
      <c r="AJ22" s="448"/>
      <c r="AK22" s="448"/>
      <c r="AL22" s="438"/>
      <c r="AM22" s="594" t="s">
        <v>169</v>
      </c>
      <c r="AN22" s="595"/>
      <c r="AO22" s="595"/>
      <c r="AP22" s="595"/>
      <c r="AQ22" s="595"/>
      <c r="AR22" s="596"/>
      <c r="AS22" s="577" t="s">
        <v>166</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170</v>
      </c>
      <c r="AZ23" s="392"/>
      <c r="BA23" s="392"/>
      <c r="BB23" s="392"/>
      <c r="BC23" s="392"/>
      <c r="BD23" s="392"/>
      <c r="BE23" s="392"/>
      <c r="BF23" s="392"/>
      <c r="BG23" s="392"/>
      <c r="BH23" s="392"/>
      <c r="BI23" s="392"/>
      <c r="BJ23" s="392"/>
      <c r="BK23" s="392"/>
      <c r="BL23" s="392"/>
      <c r="BM23" s="393"/>
      <c r="BN23" s="431">
        <v>1921256</v>
      </c>
      <c r="BO23" s="432"/>
      <c r="BP23" s="432"/>
      <c r="BQ23" s="432"/>
      <c r="BR23" s="432"/>
      <c r="BS23" s="432"/>
      <c r="BT23" s="432"/>
      <c r="BU23" s="433"/>
      <c r="BV23" s="431">
        <v>2134733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6410</v>
      </c>
      <c r="R24" s="483"/>
      <c r="S24" s="483"/>
      <c r="T24" s="483"/>
      <c r="U24" s="483"/>
      <c r="V24" s="525"/>
      <c r="W24" s="584"/>
      <c r="X24" s="572"/>
      <c r="Y24" s="573"/>
      <c r="Z24" s="481" t="s">
        <v>172</v>
      </c>
      <c r="AA24" s="461"/>
      <c r="AB24" s="461"/>
      <c r="AC24" s="461"/>
      <c r="AD24" s="461"/>
      <c r="AE24" s="461"/>
      <c r="AF24" s="461"/>
      <c r="AG24" s="462"/>
      <c r="AH24" s="482">
        <v>63</v>
      </c>
      <c r="AI24" s="483"/>
      <c r="AJ24" s="483"/>
      <c r="AK24" s="483"/>
      <c r="AL24" s="525"/>
      <c r="AM24" s="482">
        <v>173817</v>
      </c>
      <c r="AN24" s="483"/>
      <c r="AO24" s="483"/>
      <c r="AP24" s="483"/>
      <c r="AQ24" s="483"/>
      <c r="AR24" s="525"/>
      <c r="AS24" s="482">
        <v>2759</v>
      </c>
      <c r="AT24" s="483"/>
      <c r="AU24" s="483"/>
      <c r="AV24" s="483"/>
      <c r="AW24" s="483"/>
      <c r="AX24" s="484"/>
      <c r="AY24" s="602" t="s">
        <v>173</v>
      </c>
      <c r="AZ24" s="603"/>
      <c r="BA24" s="603"/>
      <c r="BB24" s="603"/>
      <c r="BC24" s="603"/>
      <c r="BD24" s="603"/>
      <c r="BE24" s="603"/>
      <c r="BF24" s="603"/>
      <c r="BG24" s="603"/>
      <c r="BH24" s="603"/>
      <c r="BI24" s="603"/>
      <c r="BJ24" s="603"/>
      <c r="BK24" s="603"/>
      <c r="BL24" s="603"/>
      <c r="BM24" s="604"/>
      <c r="BN24" s="431">
        <v>1013400</v>
      </c>
      <c r="BO24" s="432"/>
      <c r="BP24" s="432"/>
      <c r="BQ24" s="432"/>
      <c r="BR24" s="432"/>
      <c r="BS24" s="432"/>
      <c r="BT24" s="432"/>
      <c r="BU24" s="433"/>
      <c r="BV24" s="431">
        <v>1112982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5460</v>
      </c>
      <c r="R25" s="483"/>
      <c r="S25" s="483"/>
      <c r="T25" s="483"/>
      <c r="U25" s="483"/>
      <c r="V25" s="525"/>
      <c r="W25" s="584"/>
      <c r="X25" s="572"/>
      <c r="Y25" s="573"/>
      <c r="Z25" s="481" t="s">
        <v>175</v>
      </c>
      <c r="AA25" s="461"/>
      <c r="AB25" s="461"/>
      <c r="AC25" s="461"/>
      <c r="AD25" s="461"/>
      <c r="AE25" s="461"/>
      <c r="AF25" s="461"/>
      <c r="AG25" s="462"/>
      <c r="AH25" s="482" t="s">
        <v>176</v>
      </c>
      <c r="AI25" s="483"/>
      <c r="AJ25" s="483"/>
      <c r="AK25" s="483"/>
      <c r="AL25" s="525"/>
      <c r="AM25" s="482" t="s">
        <v>176</v>
      </c>
      <c r="AN25" s="483"/>
      <c r="AO25" s="483"/>
      <c r="AP25" s="483"/>
      <c r="AQ25" s="483"/>
      <c r="AR25" s="525"/>
      <c r="AS25" s="482" t="s">
        <v>176</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t="s">
        <v>139</v>
      </c>
      <c r="BO25" s="395"/>
      <c r="BP25" s="395"/>
      <c r="BQ25" s="395"/>
      <c r="BR25" s="395"/>
      <c r="BS25" s="395"/>
      <c r="BT25" s="395"/>
      <c r="BU25" s="396"/>
      <c r="BV25" s="394" t="s">
        <v>176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4830</v>
      </c>
      <c r="R26" s="483"/>
      <c r="S26" s="483"/>
      <c r="T26" s="483"/>
      <c r="U26" s="483"/>
      <c r="V26" s="525"/>
      <c r="W26" s="584"/>
      <c r="X26" s="572"/>
      <c r="Y26" s="573"/>
      <c r="Z26" s="481" t="s">
        <v>179</v>
      </c>
      <c r="AA26" s="608"/>
      <c r="AB26" s="608"/>
      <c r="AC26" s="608"/>
      <c r="AD26" s="608"/>
      <c r="AE26" s="608"/>
      <c r="AF26" s="608"/>
      <c r="AG26" s="609"/>
      <c r="AH26" s="482" t="s">
        <v>176</v>
      </c>
      <c r="AI26" s="483"/>
      <c r="AJ26" s="483"/>
      <c r="AK26" s="483"/>
      <c r="AL26" s="525"/>
      <c r="AM26" s="482" t="s">
        <v>176</v>
      </c>
      <c r="AN26" s="483"/>
      <c r="AO26" s="483"/>
      <c r="AP26" s="483"/>
      <c r="AQ26" s="483"/>
      <c r="AR26" s="525"/>
      <c r="AS26" s="482" t="s">
        <v>129</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176</v>
      </c>
      <c r="BO26" s="432"/>
      <c r="BP26" s="432"/>
      <c r="BQ26" s="432"/>
      <c r="BR26" s="432"/>
      <c r="BS26" s="432"/>
      <c r="BT26" s="432"/>
      <c r="BU26" s="433"/>
      <c r="BV26" s="431" t="s">
        <v>176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2550</v>
      </c>
      <c r="R27" s="483"/>
      <c r="S27" s="483"/>
      <c r="T27" s="483"/>
      <c r="U27" s="483"/>
      <c r="V27" s="525"/>
      <c r="W27" s="584"/>
      <c r="X27" s="572"/>
      <c r="Y27" s="573"/>
      <c r="Z27" s="481" t="s">
        <v>182</v>
      </c>
      <c r="AA27" s="461"/>
      <c r="AB27" s="461"/>
      <c r="AC27" s="461"/>
      <c r="AD27" s="461"/>
      <c r="AE27" s="461"/>
      <c r="AF27" s="461"/>
      <c r="AG27" s="462"/>
      <c r="AH27" s="482" t="s">
        <v>176</v>
      </c>
      <c r="AI27" s="483"/>
      <c r="AJ27" s="483"/>
      <c r="AK27" s="483"/>
      <c r="AL27" s="525"/>
      <c r="AM27" s="482" t="s">
        <v>130</v>
      </c>
      <c r="AN27" s="483"/>
      <c r="AO27" s="483"/>
      <c r="AP27" s="483"/>
      <c r="AQ27" s="483"/>
      <c r="AR27" s="525"/>
      <c r="AS27" s="482" t="s">
        <v>130</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5" t="s">
        <v>176</v>
      </c>
      <c r="BO27" s="606"/>
      <c r="BP27" s="606"/>
      <c r="BQ27" s="606"/>
      <c r="BR27" s="606"/>
      <c r="BS27" s="606"/>
      <c r="BT27" s="606"/>
      <c r="BU27" s="607"/>
      <c r="BV27" s="605" t="s">
        <v>130</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1850</v>
      </c>
      <c r="R28" s="483"/>
      <c r="S28" s="483"/>
      <c r="T28" s="483"/>
      <c r="U28" s="483"/>
      <c r="V28" s="525"/>
      <c r="W28" s="584"/>
      <c r="X28" s="572"/>
      <c r="Y28" s="573"/>
      <c r="Z28" s="481" t="s">
        <v>185</v>
      </c>
      <c r="AA28" s="461"/>
      <c r="AB28" s="461"/>
      <c r="AC28" s="461"/>
      <c r="AD28" s="461"/>
      <c r="AE28" s="461"/>
      <c r="AF28" s="461"/>
      <c r="AG28" s="462"/>
      <c r="AH28" s="482" t="s">
        <v>176</v>
      </c>
      <c r="AI28" s="483"/>
      <c r="AJ28" s="483"/>
      <c r="AK28" s="483"/>
      <c r="AL28" s="525"/>
      <c r="AM28" s="482" t="s">
        <v>130</v>
      </c>
      <c r="AN28" s="483"/>
      <c r="AO28" s="483"/>
      <c r="AP28" s="483"/>
      <c r="AQ28" s="483"/>
      <c r="AR28" s="525"/>
      <c r="AS28" s="482" t="s">
        <v>176</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619311</v>
      </c>
      <c r="BO28" s="395"/>
      <c r="BP28" s="395"/>
      <c r="BQ28" s="395"/>
      <c r="BR28" s="395"/>
      <c r="BS28" s="395"/>
      <c r="BT28" s="395"/>
      <c r="BU28" s="396"/>
      <c r="BV28" s="394">
        <v>618597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10</v>
      </c>
      <c r="M29" s="483"/>
      <c r="N29" s="483"/>
      <c r="O29" s="483"/>
      <c r="P29" s="525"/>
      <c r="Q29" s="482">
        <v>1500</v>
      </c>
      <c r="R29" s="483"/>
      <c r="S29" s="483"/>
      <c r="T29" s="483"/>
      <c r="U29" s="483"/>
      <c r="V29" s="525"/>
      <c r="W29" s="585"/>
      <c r="X29" s="586"/>
      <c r="Y29" s="587"/>
      <c r="Z29" s="481" t="s">
        <v>188</v>
      </c>
      <c r="AA29" s="461"/>
      <c r="AB29" s="461"/>
      <c r="AC29" s="461"/>
      <c r="AD29" s="461"/>
      <c r="AE29" s="461"/>
      <c r="AF29" s="461"/>
      <c r="AG29" s="462"/>
      <c r="AH29" s="482">
        <v>63</v>
      </c>
      <c r="AI29" s="483"/>
      <c r="AJ29" s="483"/>
      <c r="AK29" s="483"/>
      <c r="AL29" s="525"/>
      <c r="AM29" s="482">
        <v>173817</v>
      </c>
      <c r="AN29" s="483"/>
      <c r="AO29" s="483"/>
      <c r="AP29" s="483"/>
      <c r="AQ29" s="483"/>
      <c r="AR29" s="525"/>
      <c r="AS29" s="482">
        <v>2759</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600161</v>
      </c>
      <c r="BO29" s="432"/>
      <c r="BP29" s="432"/>
      <c r="BQ29" s="432"/>
      <c r="BR29" s="432"/>
      <c r="BS29" s="432"/>
      <c r="BT29" s="432"/>
      <c r="BU29" s="433"/>
      <c r="BV29" s="431">
        <v>599500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92.3</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3095202</v>
      </c>
      <c r="BO30" s="606"/>
      <c r="BP30" s="606"/>
      <c r="BQ30" s="606"/>
      <c r="BR30" s="606"/>
      <c r="BS30" s="606"/>
      <c r="BT30" s="606"/>
      <c r="BU30" s="607"/>
      <c r="BV30" s="605">
        <v>2760609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199</v>
      </c>
      <c r="X33" s="420"/>
      <c r="Y33" s="420"/>
      <c r="Z33" s="420"/>
      <c r="AA33" s="420"/>
      <c r="AB33" s="420"/>
      <c r="AC33" s="420"/>
      <c r="AD33" s="420"/>
      <c r="AE33" s="420"/>
      <c r="AF33" s="420"/>
      <c r="AG33" s="420"/>
      <c r="AH33" s="420"/>
      <c r="AI33" s="420"/>
      <c r="AJ33" s="420"/>
      <c r="AK33" s="420"/>
      <c r="AL33" s="216"/>
      <c r="AM33" s="455" t="s">
        <v>197</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197</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喬木村国民健康保険特別会計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喬木村水道事業会計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南信州広域連合（一般会計）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喬木村後期高齢者医療特別会計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IF('各会計、関係団体の財政状況及び健全化判断比率'!B33="","",'各会計、関係団体の財政状況及び健全化判断比率'!B33)</f>
        <v>喬木村特定環境保全公共下水道事業会計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南信州広域連合（南信州広域連合振興基金特別会計）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喬木村介護保険特別会計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IF('各会計、関係団体の財政状況及び健全化判断比率'!B34="","",'各会計、関係団体の財政状況及び健全化判断比率'!B34)</f>
        <v>喬木村農業集落排水事業会計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南信州広域連合（飯田広域消防特別会計）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喬木村介護サービス事業会計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南信州広域連合（稲葉クリーンセンター特別会計）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下伊那郡町村総合事務組合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下伊那自治センター組合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下伊那郡土木技術センター組合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長野県市町村自治振興組合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長野県後期高齢者医療広域連合（一般会計）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18</v>
      </c>
      <c r="BX43" s="620"/>
      <c r="BY43" s="621" t="str">
        <f>IF('各会計、関係団体の財政状況及び健全化判断比率'!B77="","",'各会計、関係団体の財政状況及び健全化判断比率'!B77)</f>
        <v>長野県後期高齢者医療広域連合（後期高齢者医療特別会計）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r+Ps6znGhvAWX8n2m55HA8mMVzYeXrB5HzA2lxfpAFQu6u3xU/k+k/Oo3iAA4mLxGtl1UPRqWuDUJJlJZNHi/g==" saltValue="0uDF+6KhiZYd9eYKTMHY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election activeCell="M44" sqref="M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2" t="s">
        <v>573</v>
      </c>
      <c r="D34" s="1212"/>
      <c r="E34" s="1213"/>
      <c r="F34" s="32" t="s">
        <v>523</v>
      </c>
      <c r="G34" s="33">
        <v>8.6199999999999992</v>
      </c>
      <c r="H34" s="33">
        <v>10.39</v>
      </c>
      <c r="I34" s="33">
        <v>11.96</v>
      </c>
      <c r="J34" s="34">
        <v>13.32</v>
      </c>
      <c r="K34" s="22"/>
      <c r="L34" s="22"/>
      <c r="M34" s="22"/>
      <c r="N34" s="22"/>
      <c r="O34" s="22"/>
      <c r="P34" s="22"/>
    </row>
    <row r="35" spans="1:16" ht="39" customHeight="1" x14ac:dyDescent="0.15">
      <c r="A35" s="22"/>
      <c r="B35" s="35"/>
      <c r="C35" s="1206" t="s">
        <v>574</v>
      </c>
      <c r="D35" s="1207"/>
      <c r="E35" s="1208"/>
      <c r="F35" s="36">
        <v>7.21</v>
      </c>
      <c r="G35" s="37">
        <v>5.41</v>
      </c>
      <c r="H35" s="37">
        <v>6.39</v>
      </c>
      <c r="I35" s="37">
        <v>13.99</v>
      </c>
      <c r="J35" s="38">
        <v>8.43</v>
      </c>
      <c r="K35" s="22"/>
      <c r="L35" s="22"/>
      <c r="M35" s="22"/>
      <c r="N35" s="22"/>
      <c r="O35" s="22"/>
      <c r="P35" s="22"/>
    </row>
    <row r="36" spans="1:16" ht="39" customHeight="1" x14ac:dyDescent="0.15">
      <c r="A36" s="22"/>
      <c r="B36" s="35"/>
      <c r="C36" s="1206" t="s">
        <v>575</v>
      </c>
      <c r="D36" s="1207"/>
      <c r="E36" s="1208"/>
      <c r="F36" s="36" t="s">
        <v>523</v>
      </c>
      <c r="G36" s="37" t="s">
        <v>523</v>
      </c>
      <c r="H36" s="37" t="s">
        <v>523</v>
      </c>
      <c r="I36" s="37">
        <v>1.54</v>
      </c>
      <c r="J36" s="38">
        <v>2.4500000000000002</v>
      </c>
      <c r="K36" s="22"/>
      <c r="L36" s="22"/>
      <c r="M36" s="22"/>
      <c r="N36" s="22"/>
      <c r="O36" s="22"/>
      <c r="P36" s="22"/>
    </row>
    <row r="37" spans="1:16" ht="39" customHeight="1" x14ac:dyDescent="0.15">
      <c r="A37" s="22"/>
      <c r="B37" s="35"/>
      <c r="C37" s="1206" t="s">
        <v>576</v>
      </c>
      <c r="D37" s="1207"/>
      <c r="E37" s="1208"/>
      <c r="F37" s="36">
        <v>1.78</v>
      </c>
      <c r="G37" s="37">
        <v>0.85</v>
      </c>
      <c r="H37" s="37">
        <v>0.69</v>
      </c>
      <c r="I37" s="37">
        <v>1.05</v>
      </c>
      <c r="J37" s="38">
        <v>0.62</v>
      </c>
      <c r="K37" s="22"/>
      <c r="L37" s="22"/>
      <c r="M37" s="22"/>
      <c r="N37" s="22"/>
      <c r="O37" s="22"/>
      <c r="P37" s="22"/>
    </row>
    <row r="38" spans="1:16" ht="39" customHeight="1" x14ac:dyDescent="0.15">
      <c r="A38" s="22"/>
      <c r="B38" s="35"/>
      <c r="C38" s="1206" t="s">
        <v>577</v>
      </c>
      <c r="D38" s="1207"/>
      <c r="E38" s="1208"/>
      <c r="F38" s="36">
        <v>0.53</v>
      </c>
      <c r="G38" s="37">
        <v>1.01</v>
      </c>
      <c r="H38" s="37">
        <v>0.7</v>
      </c>
      <c r="I38" s="37">
        <v>0.44</v>
      </c>
      <c r="J38" s="38">
        <v>0.53</v>
      </c>
      <c r="K38" s="22"/>
      <c r="L38" s="22"/>
      <c r="M38" s="22"/>
      <c r="N38" s="22"/>
      <c r="O38" s="22"/>
      <c r="P38" s="22"/>
    </row>
    <row r="39" spans="1:16" ht="39" customHeight="1" x14ac:dyDescent="0.15">
      <c r="A39" s="22"/>
      <c r="B39" s="35"/>
      <c r="C39" s="1206" t="s">
        <v>578</v>
      </c>
      <c r="D39" s="1207"/>
      <c r="E39" s="1208"/>
      <c r="F39" s="36" t="s">
        <v>523</v>
      </c>
      <c r="G39" s="37" t="s">
        <v>523</v>
      </c>
      <c r="H39" s="37" t="s">
        <v>523</v>
      </c>
      <c r="I39" s="37">
        <v>0</v>
      </c>
      <c r="J39" s="38">
        <v>0.41</v>
      </c>
      <c r="K39" s="22"/>
      <c r="L39" s="22"/>
      <c r="M39" s="22"/>
      <c r="N39" s="22"/>
      <c r="O39" s="22"/>
      <c r="P39" s="22"/>
    </row>
    <row r="40" spans="1:16" ht="39" customHeight="1" x14ac:dyDescent="0.15">
      <c r="A40" s="22"/>
      <c r="B40" s="35"/>
      <c r="C40" s="1206" t="s">
        <v>579</v>
      </c>
      <c r="D40" s="1207"/>
      <c r="E40" s="1208"/>
      <c r="F40" s="36">
        <v>0</v>
      </c>
      <c r="G40" s="37">
        <v>0</v>
      </c>
      <c r="H40" s="37">
        <v>0</v>
      </c>
      <c r="I40" s="37">
        <v>0</v>
      </c>
      <c r="J40" s="38">
        <v>0</v>
      </c>
      <c r="K40" s="22"/>
      <c r="L40" s="22"/>
      <c r="M40" s="22"/>
      <c r="N40" s="22"/>
      <c r="O40" s="22"/>
      <c r="P40" s="22"/>
    </row>
    <row r="41" spans="1:16" ht="39" customHeight="1" x14ac:dyDescent="0.15">
      <c r="A41" s="22"/>
      <c r="B41" s="35"/>
      <c r="C41" s="1206" t="s">
        <v>580</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581</v>
      </c>
      <c r="D42" s="1207"/>
      <c r="E42" s="1208"/>
      <c r="F42" s="36" t="s">
        <v>523</v>
      </c>
      <c r="G42" s="37" t="s">
        <v>523</v>
      </c>
      <c r="H42" s="37" t="s">
        <v>523</v>
      </c>
      <c r="I42" s="37" t="s">
        <v>523</v>
      </c>
      <c r="J42" s="38" t="s">
        <v>523</v>
      </c>
      <c r="K42" s="22"/>
      <c r="L42" s="22"/>
      <c r="M42" s="22"/>
      <c r="N42" s="22"/>
      <c r="O42" s="22"/>
      <c r="P42" s="22"/>
    </row>
    <row r="43" spans="1:16" ht="39" customHeight="1" thickBot="1" x14ac:dyDescent="0.2">
      <c r="A43" s="22"/>
      <c r="B43" s="40"/>
      <c r="C43" s="1209" t="s">
        <v>582</v>
      </c>
      <c r="D43" s="1210"/>
      <c r="E43" s="1211"/>
      <c r="F43" s="41">
        <v>3.82</v>
      </c>
      <c r="G43" s="42">
        <v>2.09</v>
      </c>
      <c r="H43" s="42">
        <v>3.47</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E3lFuLM0HQpy3O1Bi6yhOCcq6Y/vdeVtE4YtxrodWb5iHt4I6pSDN9BJDKX2eHbl/Z7boa4nYrlRX2VV2zPPA==" saltValue="cBSgMsVs1mtQTuR+6pvZ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3" zoomScale="50" zoomScaleNormal="50"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357</v>
      </c>
      <c r="L45" s="60">
        <v>363</v>
      </c>
      <c r="M45" s="60">
        <v>295</v>
      </c>
      <c r="N45" s="60">
        <v>300</v>
      </c>
      <c r="O45" s="61">
        <v>316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523</v>
      </c>
      <c r="L46" s="64" t="s">
        <v>523</v>
      </c>
      <c r="M46" s="64" t="s">
        <v>523</v>
      </c>
      <c r="N46" s="64" t="s">
        <v>523</v>
      </c>
      <c r="O46" s="65" t="s">
        <v>523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523</v>
      </c>
      <c r="L47" s="64" t="s">
        <v>523</v>
      </c>
      <c r="M47" s="64">
        <v>205</v>
      </c>
      <c r="N47" s="64" t="s">
        <v>523</v>
      </c>
      <c r="O47" s="65" t="s">
        <v>523</v>
      </c>
      <c r="P47" s="48"/>
      <c r="Q47" s="48"/>
      <c r="R47" s="48"/>
      <c r="S47" s="48"/>
      <c r="T47" s="48"/>
      <c r="U47" s="48"/>
    </row>
    <row r="48" spans="1:21" ht="30.75" customHeight="1" x14ac:dyDescent="0.15">
      <c r="A48" s="48"/>
      <c r="B48" s="1216"/>
      <c r="C48" s="1217"/>
      <c r="D48" s="62"/>
      <c r="E48" s="1222" t="s">
        <v>15</v>
      </c>
      <c r="F48" s="1222"/>
      <c r="G48" s="1222"/>
      <c r="H48" s="1222"/>
      <c r="I48" s="1222"/>
      <c r="J48" s="1223"/>
      <c r="K48" s="63">
        <v>208</v>
      </c>
      <c r="L48" s="64">
        <v>205</v>
      </c>
      <c r="M48" s="64">
        <v>2</v>
      </c>
      <c r="N48" s="64">
        <v>210</v>
      </c>
      <c r="O48" s="65">
        <v>212</v>
      </c>
      <c r="P48" s="48"/>
      <c r="Q48" s="48"/>
      <c r="R48" s="48"/>
      <c r="S48" s="48"/>
      <c r="T48" s="48"/>
      <c r="U48" s="48"/>
    </row>
    <row r="49" spans="1:21" ht="30.75" customHeight="1" x14ac:dyDescent="0.15">
      <c r="A49" s="48"/>
      <c r="B49" s="1216"/>
      <c r="C49" s="1217"/>
      <c r="D49" s="62"/>
      <c r="E49" s="1222" t="s">
        <v>16</v>
      </c>
      <c r="F49" s="1222"/>
      <c r="G49" s="1222"/>
      <c r="H49" s="1222"/>
      <c r="I49" s="1222"/>
      <c r="J49" s="1223"/>
      <c r="K49" s="63">
        <v>7</v>
      </c>
      <c r="L49" s="64">
        <v>5</v>
      </c>
      <c r="M49" s="64" t="s">
        <v>523</v>
      </c>
      <c r="N49" s="64">
        <v>3</v>
      </c>
      <c r="O49" s="65">
        <v>10</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523</v>
      </c>
      <c r="L50" s="64" t="s">
        <v>523</v>
      </c>
      <c r="M50" s="64" t="s">
        <v>523</v>
      </c>
      <c r="N50" s="64" t="s">
        <v>523</v>
      </c>
      <c r="O50" s="65" t="s">
        <v>523</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523</v>
      </c>
      <c r="L51" s="64" t="s">
        <v>523</v>
      </c>
      <c r="M51" s="64" t="s">
        <v>523</v>
      </c>
      <c r="N51" s="64" t="s">
        <v>523</v>
      </c>
      <c r="O51" s="65" t="s">
        <v>523</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367</v>
      </c>
      <c r="L52" s="64">
        <v>373</v>
      </c>
      <c r="M52" s="64">
        <v>358</v>
      </c>
      <c r="N52" s="64">
        <v>363</v>
      </c>
      <c r="O52" s="65">
        <v>371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205</v>
      </c>
      <c r="L53" s="69">
        <v>200</v>
      </c>
      <c r="M53" s="69">
        <v>144</v>
      </c>
      <c r="N53" s="69">
        <v>150</v>
      </c>
      <c r="O53" s="70">
        <v>167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523</v>
      </c>
      <c r="L57" s="84" t="s">
        <v>523</v>
      </c>
      <c r="M57" s="84" t="s">
        <v>523</v>
      </c>
      <c r="N57" s="84" t="s">
        <v>523</v>
      </c>
      <c r="O57" s="85" t="s">
        <v>523</v>
      </c>
    </row>
    <row r="58" spans="1:21" ht="31.5" customHeight="1" thickBot="1" x14ac:dyDescent="0.2">
      <c r="B58" s="1232"/>
      <c r="C58" s="1233"/>
      <c r="D58" s="1237" t="s">
        <v>27</v>
      </c>
      <c r="E58" s="1238"/>
      <c r="F58" s="1238"/>
      <c r="G58" s="1238"/>
      <c r="H58" s="1238"/>
      <c r="I58" s="1238"/>
      <c r="J58" s="1239"/>
      <c r="K58" s="86" t="s">
        <v>523</v>
      </c>
      <c r="L58" s="87" t="s">
        <v>523</v>
      </c>
      <c r="M58" s="87" t="s">
        <v>523</v>
      </c>
      <c r="N58" s="87" t="s">
        <v>523</v>
      </c>
      <c r="O58" s="88" t="s">
        <v>523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NDlnDTA60i5vBqm+zWpaFk6iuxYOD/+kzFBiTs92mOAxTgS12gb8wvFDtGzD+yrvmJ8RrrW3XmRLX80aETM2w==" saltValue="cXQ7T8uOn7/cjBZnjZ6G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60" zoomScaleNormal="60" zoomScaleSheetLayoutView="100" workbookViewId="0">
      <selection activeCell="S46" sqref="S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40" t="s">
        <v>30</v>
      </c>
      <c r="C41" s="1241"/>
      <c r="D41" s="102"/>
      <c r="E41" s="1246" t="s">
        <v>31</v>
      </c>
      <c r="F41" s="1246"/>
      <c r="G41" s="1246"/>
      <c r="H41" s="1247"/>
      <c r="I41" s="103">
        <v>2542</v>
      </c>
      <c r="J41" s="104">
        <v>2423</v>
      </c>
      <c r="K41" s="104">
        <v>2249</v>
      </c>
      <c r="L41" s="104">
        <v>2135</v>
      </c>
      <c r="M41" s="105">
        <v>1921</v>
      </c>
    </row>
    <row r="42" spans="2:13" ht="27.75" customHeight="1" x14ac:dyDescent="0.15">
      <c r="B42" s="1242"/>
      <c r="C42" s="1243"/>
      <c r="D42" s="106"/>
      <c r="E42" s="1248" t="s">
        <v>32</v>
      </c>
      <c r="F42" s="1248"/>
      <c r="G42" s="1248"/>
      <c r="H42" s="1249"/>
      <c r="I42" s="107" t="s">
        <v>523</v>
      </c>
      <c r="J42" s="108" t="s">
        <v>523</v>
      </c>
      <c r="K42" s="108" t="s">
        <v>523</v>
      </c>
      <c r="L42" s="108" t="s">
        <v>523</v>
      </c>
      <c r="M42" s="109" t="s">
        <v>523</v>
      </c>
    </row>
    <row r="43" spans="2:13" ht="27.75" customHeight="1" x14ac:dyDescent="0.15">
      <c r="B43" s="1242"/>
      <c r="C43" s="1243"/>
      <c r="D43" s="106"/>
      <c r="E43" s="1248" t="s">
        <v>33</v>
      </c>
      <c r="F43" s="1248"/>
      <c r="G43" s="1248"/>
      <c r="H43" s="1249"/>
      <c r="I43" s="107">
        <v>1752</v>
      </c>
      <c r="J43" s="108">
        <v>1681</v>
      </c>
      <c r="K43" s="108">
        <v>1522</v>
      </c>
      <c r="L43" s="108">
        <v>1407</v>
      </c>
      <c r="M43" s="109">
        <v>1323</v>
      </c>
    </row>
    <row r="44" spans="2:13" ht="27.75" customHeight="1" x14ac:dyDescent="0.15">
      <c r="B44" s="1242"/>
      <c r="C44" s="1243"/>
      <c r="D44" s="106"/>
      <c r="E44" s="1248" t="s">
        <v>34</v>
      </c>
      <c r="F44" s="1248"/>
      <c r="G44" s="1248"/>
      <c r="H44" s="1249"/>
      <c r="I44" s="107">
        <v>85</v>
      </c>
      <c r="J44" s="108">
        <v>178</v>
      </c>
      <c r="K44" s="108">
        <v>138</v>
      </c>
      <c r="L44" s="108">
        <v>136</v>
      </c>
      <c r="M44" s="109">
        <v>125</v>
      </c>
    </row>
    <row r="45" spans="2:13" ht="27.75" customHeight="1" x14ac:dyDescent="0.15">
      <c r="B45" s="1242"/>
      <c r="C45" s="1243"/>
      <c r="D45" s="106"/>
      <c r="E45" s="1248" t="s">
        <v>35</v>
      </c>
      <c r="F45" s="1248"/>
      <c r="G45" s="1248"/>
      <c r="H45" s="1249"/>
      <c r="I45" s="107">
        <v>580</v>
      </c>
      <c r="J45" s="108">
        <v>566</v>
      </c>
      <c r="K45" s="108">
        <v>539</v>
      </c>
      <c r="L45" s="108">
        <v>537</v>
      </c>
      <c r="M45" s="109">
        <v>541</v>
      </c>
    </row>
    <row r="46" spans="2:13" ht="27.75" customHeight="1" x14ac:dyDescent="0.15">
      <c r="B46" s="1242"/>
      <c r="C46" s="1243"/>
      <c r="D46" s="110"/>
      <c r="E46" s="1248" t="s">
        <v>36</v>
      </c>
      <c r="F46" s="1248"/>
      <c r="G46" s="1248"/>
      <c r="H46" s="1249"/>
      <c r="I46" s="107" t="s">
        <v>523</v>
      </c>
      <c r="J46" s="108" t="s">
        <v>523</v>
      </c>
      <c r="K46" s="108" t="s">
        <v>523</v>
      </c>
      <c r="L46" s="108" t="s">
        <v>523</v>
      </c>
      <c r="M46" s="109" t="s">
        <v>523</v>
      </c>
    </row>
    <row r="47" spans="2:13" ht="27.75" customHeight="1" x14ac:dyDescent="0.15">
      <c r="B47" s="1242"/>
      <c r="C47" s="1243"/>
      <c r="D47" s="111"/>
      <c r="E47" s="1250" t="s">
        <v>37</v>
      </c>
      <c r="F47" s="1251"/>
      <c r="G47" s="1251"/>
      <c r="H47" s="1252"/>
      <c r="I47" s="107" t="s">
        <v>523</v>
      </c>
      <c r="J47" s="108" t="s">
        <v>523</v>
      </c>
      <c r="K47" s="108" t="s">
        <v>523</v>
      </c>
      <c r="L47" s="108" t="s">
        <v>523</v>
      </c>
      <c r="M47" s="109" t="s">
        <v>523</v>
      </c>
    </row>
    <row r="48" spans="2:13" ht="27.75" customHeight="1" x14ac:dyDescent="0.15">
      <c r="B48" s="1242"/>
      <c r="C48" s="1243"/>
      <c r="D48" s="106"/>
      <c r="E48" s="1248" t="s">
        <v>38</v>
      </c>
      <c r="F48" s="1248"/>
      <c r="G48" s="1248"/>
      <c r="H48" s="1249"/>
      <c r="I48" s="107" t="s">
        <v>523</v>
      </c>
      <c r="J48" s="108" t="s">
        <v>523</v>
      </c>
      <c r="K48" s="108" t="s">
        <v>523</v>
      </c>
      <c r="L48" s="108" t="s">
        <v>523</v>
      </c>
      <c r="M48" s="109" t="s">
        <v>523</v>
      </c>
    </row>
    <row r="49" spans="2:13" ht="27.75" customHeight="1" x14ac:dyDescent="0.15">
      <c r="B49" s="1244"/>
      <c r="C49" s="1245"/>
      <c r="D49" s="106"/>
      <c r="E49" s="1248" t="s">
        <v>39</v>
      </c>
      <c r="F49" s="1248"/>
      <c r="G49" s="1248"/>
      <c r="H49" s="1249"/>
      <c r="I49" s="107" t="s">
        <v>523</v>
      </c>
      <c r="J49" s="108" t="s">
        <v>523</v>
      </c>
      <c r="K49" s="108" t="s">
        <v>523</v>
      </c>
      <c r="L49" s="108" t="s">
        <v>523</v>
      </c>
      <c r="M49" s="109" t="s">
        <v>523</v>
      </c>
    </row>
    <row r="50" spans="2:13" ht="27.75" customHeight="1" x14ac:dyDescent="0.15">
      <c r="B50" s="1253" t="s">
        <v>40</v>
      </c>
      <c r="C50" s="1254"/>
      <c r="D50" s="112"/>
      <c r="E50" s="1248" t="s">
        <v>41</v>
      </c>
      <c r="F50" s="1248"/>
      <c r="G50" s="1248"/>
      <c r="H50" s="1249"/>
      <c r="I50" s="107">
        <v>3793</v>
      </c>
      <c r="J50" s="108">
        <v>4002</v>
      </c>
      <c r="K50" s="108">
        <v>4105</v>
      </c>
      <c r="L50" s="108">
        <v>4148</v>
      </c>
      <c r="M50" s="109">
        <v>4497</v>
      </c>
    </row>
    <row r="51" spans="2:13" ht="27.75" customHeight="1" x14ac:dyDescent="0.15">
      <c r="B51" s="1242"/>
      <c r="C51" s="1243"/>
      <c r="D51" s="106"/>
      <c r="E51" s="1248" t="s">
        <v>42</v>
      </c>
      <c r="F51" s="1248"/>
      <c r="G51" s="1248"/>
      <c r="H51" s="1249"/>
      <c r="I51" s="107" t="s">
        <v>523</v>
      </c>
      <c r="J51" s="108" t="s">
        <v>523</v>
      </c>
      <c r="K51" s="108" t="s">
        <v>523</v>
      </c>
      <c r="L51" s="108" t="s">
        <v>523</v>
      </c>
      <c r="M51" s="109" t="s">
        <v>523</v>
      </c>
    </row>
    <row r="52" spans="2:13" ht="27.75" customHeight="1" x14ac:dyDescent="0.15">
      <c r="B52" s="1244"/>
      <c r="C52" s="1245"/>
      <c r="D52" s="106"/>
      <c r="E52" s="1248" t="s">
        <v>43</v>
      </c>
      <c r="F52" s="1248"/>
      <c r="G52" s="1248"/>
      <c r="H52" s="1249"/>
      <c r="I52" s="107">
        <v>3618</v>
      </c>
      <c r="J52" s="108">
        <v>3409</v>
      </c>
      <c r="K52" s="108">
        <v>3276</v>
      </c>
      <c r="L52" s="108">
        <v>3107</v>
      </c>
      <c r="M52" s="109">
        <v>3004</v>
      </c>
    </row>
    <row r="53" spans="2:13" ht="27.75" customHeight="1" thickBot="1" x14ac:dyDescent="0.2">
      <c r="B53" s="1255" t="s">
        <v>44</v>
      </c>
      <c r="C53" s="1256"/>
      <c r="D53" s="113"/>
      <c r="E53" s="1257" t="s">
        <v>45</v>
      </c>
      <c r="F53" s="1257"/>
      <c r="G53" s="1257"/>
      <c r="H53" s="1258"/>
      <c r="I53" s="114">
        <v>-2451</v>
      </c>
      <c r="J53" s="115">
        <v>-2563</v>
      </c>
      <c r="K53" s="115">
        <v>-2933</v>
      </c>
      <c r="L53" s="115">
        <v>-3041</v>
      </c>
      <c r="M53" s="116">
        <v>-3591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OPfAC/B3iZc66FbBSDpyowR5wmlNWG9GzagHY/qjAT81dvsF3iumwWGPDRrBs6Zv6tYk4QrxevAHXyz7t0lSw==" saltValue="VK1ZbhWVZ3ORtcpTVpzY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60" zoomScaleNormal="6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7" t="s">
        <v>48</v>
      </c>
      <c r="D55" s="1267"/>
      <c r="E55" s="1268"/>
      <c r="F55" s="128">
        <v>618</v>
      </c>
      <c r="G55" s="128">
        <v>619</v>
      </c>
      <c r="H55" s="129">
        <v>619</v>
      </c>
    </row>
    <row r="56" spans="2:8" ht="52.5" customHeight="1" x14ac:dyDescent="0.15">
      <c r="B56" s="130"/>
      <c r="C56" s="1269" t="s">
        <v>49</v>
      </c>
      <c r="D56" s="1269"/>
      <c r="E56" s="1270"/>
      <c r="F56" s="131">
        <v>449</v>
      </c>
      <c r="G56" s="131">
        <v>600</v>
      </c>
      <c r="H56" s="132">
        <v>600</v>
      </c>
    </row>
    <row r="57" spans="2:8" ht="53.25" customHeight="1" x14ac:dyDescent="0.15">
      <c r="B57" s="130"/>
      <c r="C57" s="1271" t="s">
        <v>50</v>
      </c>
      <c r="D57" s="1271"/>
      <c r="E57" s="1272"/>
      <c r="F57" s="133">
        <v>2804</v>
      </c>
      <c r="G57" s="133">
        <v>2761</v>
      </c>
      <c r="H57" s="134">
        <v>3095</v>
      </c>
    </row>
    <row r="58" spans="2:8" ht="45.75" customHeight="1" x14ac:dyDescent="0.15">
      <c r="B58" s="135"/>
      <c r="C58" s="1259" t="s">
        <v>590</v>
      </c>
      <c r="D58" s="1260"/>
      <c r="E58" s="1261"/>
      <c r="F58" s="136">
        <v>1496</v>
      </c>
      <c r="G58" s="136">
        <v>1460</v>
      </c>
      <c r="H58" s="137">
        <v>1782</v>
      </c>
    </row>
    <row r="59" spans="2:8" ht="45.75" customHeight="1" x14ac:dyDescent="0.15">
      <c r="B59" s="135"/>
      <c r="C59" s="1259" t="s">
        <v>610</v>
      </c>
      <c r="D59" s="1260"/>
      <c r="E59" s="1261"/>
      <c r="F59" s="136">
        <v>976</v>
      </c>
      <c r="G59" s="136">
        <v>966</v>
      </c>
      <c r="H59" s="137">
        <v>967</v>
      </c>
    </row>
    <row r="60" spans="2:8" ht="45.75" customHeight="1" x14ac:dyDescent="0.15">
      <c r="B60" s="135"/>
      <c r="C60" s="1259" t="s">
        <v>591</v>
      </c>
      <c r="D60" s="1260"/>
      <c r="E60" s="1261"/>
      <c r="F60" s="136">
        <v>331</v>
      </c>
      <c r="G60" s="136">
        <v>330</v>
      </c>
      <c r="H60" s="137">
        <v>338</v>
      </c>
    </row>
    <row r="61" spans="2:8" ht="45.75" customHeight="1" x14ac:dyDescent="0.15">
      <c r="B61" s="135"/>
      <c r="C61" s="1259" t="s">
        <v>592</v>
      </c>
      <c r="D61" s="1260"/>
      <c r="E61" s="1261"/>
      <c r="F61" s="136" t="s">
        <v>611</v>
      </c>
      <c r="G61" s="136" t="s">
        <v>611</v>
      </c>
      <c r="H61" s="137">
        <v>8</v>
      </c>
    </row>
    <row r="62" spans="2:8" ht="45.75" customHeight="1" thickBot="1" x14ac:dyDescent="0.2">
      <c r="B62" s="138"/>
      <c r="C62" s="1262"/>
      <c r="D62" s="1263"/>
      <c r="E62" s="1264"/>
      <c r="F62" s="139"/>
      <c r="G62" s="139"/>
      <c r="H62" s="140"/>
    </row>
    <row r="63" spans="2:8" ht="52.5" customHeight="1" thickBot="1" x14ac:dyDescent="0.2">
      <c r="B63" s="141"/>
      <c r="C63" s="1265" t="s">
        <v>51</v>
      </c>
      <c r="D63" s="1265"/>
      <c r="E63" s="1266"/>
      <c r="F63" s="142">
        <v>3870</v>
      </c>
      <c r="G63" s="142">
        <v>3979</v>
      </c>
      <c r="H63" s="143">
        <v>4315</v>
      </c>
    </row>
    <row r="64" spans="2:8" ht="15" customHeight="1" x14ac:dyDescent="0.15"/>
  </sheetData>
  <sheetProtection algorithmName="SHA-512" hashValue="DZAnHq6dY6dMkezE1jj88JpuXxhRy9vBiujMpeS7e4QeXqAdnJ998rnueIlpe9cCa9monm5ezaMFgm1OkO80cg==" saltValue="yyPuiOTECfvkw7Doc/XW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107249</v>
      </c>
      <c r="E3" s="162"/>
      <c r="F3" s="163">
        <v>138651</v>
      </c>
      <c r="G3" s="164"/>
      <c r="H3" s="165"/>
    </row>
    <row r="4" spans="1:8" x14ac:dyDescent="0.15">
      <c r="A4" s="166"/>
      <c r="B4" s="167"/>
      <c r="C4" s="168"/>
      <c r="D4" s="169">
        <v>49163</v>
      </c>
      <c r="E4" s="170"/>
      <c r="F4" s="171">
        <v>71211</v>
      </c>
      <c r="G4" s="172"/>
      <c r="H4" s="173"/>
    </row>
    <row r="5" spans="1:8" x14ac:dyDescent="0.15">
      <c r="A5" s="154" t="s">
        <v>557</v>
      </c>
      <c r="B5" s="159"/>
      <c r="C5" s="160"/>
      <c r="D5" s="161">
        <v>109750</v>
      </c>
      <c r="E5" s="162"/>
      <c r="F5" s="163">
        <v>122882</v>
      </c>
      <c r="G5" s="164"/>
      <c r="H5" s="165"/>
    </row>
    <row r="6" spans="1:8" x14ac:dyDescent="0.15">
      <c r="A6" s="166"/>
      <c r="B6" s="167"/>
      <c r="C6" s="168"/>
      <c r="D6" s="169">
        <v>46465</v>
      </c>
      <c r="E6" s="170"/>
      <c r="F6" s="171">
        <v>65785</v>
      </c>
      <c r="G6" s="172"/>
      <c r="H6" s="173"/>
    </row>
    <row r="7" spans="1:8" x14ac:dyDescent="0.15">
      <c r="A7" s="154" t="s">
        <v>558</v>
      </c>
      <c r="B7" s="159"/>
      <c r="C7" s="160"/>
      <c r="D7" s="161">
        <v>93172</v>
      </c>
      <c r="E7" s="162"/>
      <c r="F7" s="163">
        <v>114790</v>
      </c>
      <c r="G7" s="164"/>
      <c r="H7" s="165"/>
    </row>
    <row r="8" spans="1:8" x14ac:dyDescent="0.15">
      <c r="A8" s="166"/>
      <c r="B8" s="167"/>
      <c r="C8" s="168"/>
      <c r="D8" s="169">
        <v>56837</v>
      </c>
      <c r="E8" s="170"/>
      <c r="F8" s="171">
        <v>55601</v>
      </c>
      <c r="G8" s="172"/>
      <c r="H8" s="173"/>
    </row>
    <row r="9" spans="1:8" x14ac:dyDescent="0.15">
      <c r="A9" s="154" t="s">
        <v>559</v>
      </c>
      <c r="B9" s="159"/>
      <c r="C9" s="160"/>
      <c r="D9" s="161">
        <v>89873</v>
      </c>
      <c r="E9" s="162"/>
      <c r="F9" s="163">
        <v>126262</v>
      </c>
      <c r="G9" s="164"/>
      <c r="H9" s="165"/>
    </row>
    <row r="10" spans="1:8" x14ac:dyDescent="0.15">
      <c r="A10" s="166"/>
      <c r="B10" s="167"/>
      <c r="C10" s="168"/>
      <c r="D10" s="169">
        <v>76897</v>
      </c>
      <c r="E10" s="170"/>
      <c r="F10" s="171">
        <v>56769</v>
      </c>
      <c r="G10" s="172"/>
      <c r="H10" s="173"/>
    </row>
    <row r="11" spans="1:8" x14ac:dyDescent="0.15">
      <c r="A11" s="154" t="s">
        <v>560</v>
      </c>
      <c r="B11" s="159"/>
      <c r="C11" s="160"/>
      <c r="D11" s="161">
        <v>142830</v>
      </c>
      <c r="E11" s="162"/>
      <c r="F11" s="163">
        <v>126525</v>
      </c>
      <c r="G11" s="164"/>
      <c r="H11" s="165"/>
    </row>
    <row r="12" spans="1:8" x14ac:dyDescent="0.15">
      <c r="A12" s="166"/>
      <c r="B12" s="167"/>
      <c r="C12" s="174"/>
      <c r="D12" s="169">
        <v>112740</v>
      </c>
      <c r="E12" s="170"/>
      <c r="F12" s="171">
        <v>67052</v>
      </c>
      <c r="G12" s="172"/>
      <c r="H12" s="173"/>
    </row>
    <row r="13" spans="1:8" x14ac:dyDescent="0.15">
      <c r="A13" s="154"/>
      <c r="B13" s="159"/>
      <c r="C13" s="175"/>
      <c r="D13" s="176">
        <v>108575</v>
      </c>
      <c r="E13" s="177"/>
      <c r="F13" s="178">
        <v>125822</v>
      </c>
      <c r="G13" s="179"/>
      <c r="H13" s="165"/>
    </row>
    <row r="14" spans="1:8" x14ac:dyDescent="0.15">
      <c r="A14" s="166"/>
      <c r="B14" s="167"/>
      <c r="C14" s="168"/>
      <c r="D14" s="169">
        <v>68420</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7.21</v>
      </c>
      <c r="C19" s="180">
        <f>ROUND(VALUE(SUBSTITUTE(実質収支比率等に係る経年分析!G$48,"▲","-")),2)</f>
        <v>5.42</v>
      </c>
      <c r="D19" s="180">
        <f>ROUND(VALUE(SUBSTITUTE(実質収支比率等に係る経年分析!H$48,"▲","-")),2)</f>
        <v>6.39</v>
      </c>
      <c r="E19" s="180">
        <f>ROUND(VALUE(SUBSTITUTE(実質収支比率等に係る経年分析!I$48,"▲","-")),2)</f>
        <v>14</v>
      </c>
      <c r="F19" s="180">
        <f>ROUND(VALUE(SUBSTITUTE(実質収支比率等に係る経年分析!J$48,"▲","-")),2)</f>
        <v>8.43</v>
      </c>
    </row>
    <row r="20" spans="1:11" x14ac:dyDescent="0.15">
      <c r="A20" s="180" t="s">
        <v>55</v>
      </c>
      <c r="B20" s="180">
        <f>ROUND(VALUE(SUBSTITUTE(実質収支比率等に係る経年分析!F$47,"▲","-")),2)</f>
        <v>34.08</v>
      </c>
      <c r="C20" s="180">
        <f>ROUND(VALUE(SUBSTITUTE(実質収支比率等に係る経年分析!G$47,"▲","-")),2)</f>
        <v>25.32</v>
      </c>
      <c r="D20" s="180">
        <f>ROUND(VALUE(SUBSTITUTE(実質収支比率等に係る経年分析!H$47,"▲","-")),2)</f>
        <v>25.53</v>
      </c>
      <c r="E20" s="180">
        <f>ROUND(VALUE(SUBSTITUTE(実質収支比率等に係る経年分析!I$47,"▲","-")),2)</f>
        <v>25.6</v>
      </c>
      <c r="F20" s="180">
        <f>ROUND(VALUE(SUBSTITUTE(実質収支比率等に係る経年分析!J$47,"▲","-")),2)</f>
        <v>23.78</v>
      </c>
    </row>
    <row r="21" spans="1:11" x14ac:dyDescent="0.15">
      <c r="A21" s="180" t="s">
        <v>56</v>
      </c>
      <c r="B21" s="180">
        <f>IF(ISNUMBER(VALUE(SUBSTITUTE(実質収支比率等に係る経年分析!F$49,"▲","-"))),ROUND(VALUE(SUBSTITUTE(実質収支比率等に係る経年分析!F$49,"▲","-")),2),NA())</f>
        <v>-19.55</v>
      </c>
      <c r="C21" s="180">
        <f>IF(ISNUMBER(VALUE(SUBSTITUTE(実質収支比率等に係る経年分析!G$49,"▲","-"))),ROUND(VALUE(SUBSTITUTE(実質収支比率等に係る経年分析!G$49,"▲","-")),2),NA())</f>
        <v>-10.82</v>
      </c>
      <c r="D21" s="180">
        <f>IF(ISNUMBER(VALUE(SUBSTITUTE(実質収支比率等に係る経年分析!H$49,"▲","-"))),ROUND(VALUE(SUBSTITUTE(実質収支比率等に係る経年分析!H$49,"▲","-")),2),NA())</f>
        <v>0.99</v>
      </c>
      <c r="E21" s="180">
        <f>IF(ISNUMBER(VALUE(SUBSTITUTE(実質収支比率等に係る経年分析!I$49,"▲","-"))),ROUND(VALUE(SUBSTITUTE(実質収支比率等に係る経年分析!I$49,"▲","-")),2),NA())</f>
        <v>7.64</v>
      </c>
      <c r="F21" s="180">
        <f>IF(ISNUMBER(VALUE(SUBSTITUTE(実質収支比率等に係る経年分析!J$49,"▲","-"))),ROUND(VALUE(SUBSTITUTE(実質収支比率等に係る経年分析!J$49,"▲","-")),2),NA())</f>
        <v>-4.53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3.82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3.47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喬木村介護サービス事業会計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喬木村後期高齢者医療特別会計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喬木村農業集落排水事業会計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0.41</v>
      </c>
    </row>
    <row r="32" spans="1:11" x14ac:dyDescent="0.15">
      <c r="A32" s="181" t="str">
        <f>IF(連結実質赤字比率に係る赤字・黒字の構成分析!C$38="",NA(),連結実質赤字比率に係る赤字・黒字の構成分析!C$38)</f>
        <v>喬木村介護保険特別会計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喬木村国民健康保険特別会計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喬木村特定環境保全公共下水道事業会計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2.4500000000000002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8.43</v>
      </c>
    </row>
    <row r="36" spans="1:16" x14ac:dyDescent="0.15">
      <c r="A36" s="181" t="str">
        <f>IF(連結実質赤字比率に係る赤字・黒字の構成分析!C$34="",NA(),連結実質赤字比率に係る赤字・黒字の構成分析!C$34)</f>
        <v>喬木村水道事業会計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8.6199999999999992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367</v>
      </c>
      <c r="E42" s="182"/>
      <c r="F42" s="182"/>
      <c r="G42" s="182">
        <f>'実質公債費比率（分子）の構造'!L$52</f>
        <v>373</v>
      </c>
      <c r="H42" s="182"/>
      <c r="I42" s="182"/>
      <c r="J42" s="182">
        <f>'実質公債費比率（分子）の構造'!M$52</f>
        <v>358</v>
      </c>
      <c r="K42" s="182"/>
      <c r="L42" s="182"/>
      <c r="M42" s="182">
        <f>'実質公債費比率（分子）の構造'!N$52</f>
        <v>363</v>
      </c>
      <c r="N42" s="182"/>
      <c r="O42" s="182"/>
      <c r="P42" s="182">
        <f>'実質公債費比率（分子）の構造'!O$52</f>
        <v>371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v>
      </c>
      <c r="C45" s="182"/>
      <c r="D45" s="182"/>
      <c r="E45" s="182">
        <f>'実質公債費比率（分子）の構造'!L$49</f>
        <v>5</v>
      </c>
      <c r="F45" s="182"/>
      <c r="G45" s="182"/>
      <c r="H45" s="182" t="str">
        <f>'実質公債費比率（分子）の構造'!M$49</f>
        <v>-</v>
      </c>
      <c r="I45" s="182"/>
      <c r="J45" s="182"/>
      <c r="K45" s="182">
        <f>'実質公債費比率（分子）の構造'!N$49</f>
        <v>3</v>
      </c>
      <c r="L45" s="182"/>
      <c r="M45" s="182"/>
      <c r="N45" s="182">
        <f>'実質公債費比率（分子）の構造'!O$49</f>
        <v>10</v>
      </c>
      <c r="O45" s="182"/>
      <c r="P45" s="182"/>
    </row>
    <row r="46" spans="1:16" x14ac:dyDescent="0.15">
      <c r="A46" s="182" t="s">
        <v>67</v>
      </c>
      <c r="B46" s="182">
        <f>'実質公債費比率（分子）の構造'!K$48</f>
        <v>208</v>
      </c>
      <c r="C46" s="182"/>
      <c r="D46" s="182"/>
      <c r="E46" s="182">
        <f>'実質公債費比率（分子）の構造'!L$48</f>
        <v>205</v>
      </c>
      <c r="F46" s="182"/>
      <c r="G46" s="182"/>
      <c r="H46" s="182">
        <f>'実質公債費比率（分子）の構造'!M$48</f>
        <v>2</v>
      </c>
      <c r="I46" s="182"/>
      <c r="J46" s="182"/>
      <c r="K46" s="182">
        <f>'実質公債費比率（分子）の構造'!N$48</f>
        <v>210</v>
      </c>
      <c r="L46" s="182"/>
      <c r="M46" s="182"/>
      <c r="N46" s="182">
        <f>'実質公債費比率（分子）の構造'!O$48</f>
        <v>212</v>
      </c>
      <c r="O46" s="182"/>
      <c r="P46" s="182"/>
    </row>
    <row r="47" spans="1:16" x14ac:dyDescent="0.15">
      <c r="A47" s="182" t="s">
        <v>68</v>
      </c>
      <c r="B47" s="182" t="str">
        <f>'実質公債費比率（分子）の構造'!K$47</f>
        <v>-</v>
      </c>
      <c r="C47" s="182"/>
      <c r="D47" s="182"/>
      <c r="E47" s="182" t="str">
        <f>'実質公債費比率（分子）の構造'!L$47</f>
        <v>-</v>
      </c>
      <c r="F47" s="182"/>
      <c r="G47" s="182"/>
      <c r="H47" s="182">
        <f>'実質公債費比率（分子）の構造'!M$47</f>
        <v>205</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357</v>
      </c>
      <c r="C49" s="182"/>
      <c r="D49" s="182"/>
      <c r="E49" s="182">
        <f>'実質公債費比率（分子）の構造'!L$45</f>
        <v>363</v>
      </c>
      <c r="F49" s="182"/>
      <c r="G49" s="182"/>
      <c r="H49" s="182">
        <f>'実質公債費比率（分子）の構造'!M$45</f>
        <v>295</v>
      </c>
      <c r="I49" s="182"/>
      <c r="J49" s="182"/>
      <c r="K49" s="182">
        <f>'実質公債費比率（分子）の構造'!N$45</f>
        <v>300</v>
      </c>
      <c r="L49" s="182"/>
      <c r="M49" s="182"/>
      <c r="N49" s="182">
        <f>'実質公債費比率（分子）の構造'!O$45</f>
        <v>316</v>
      </c>
      <c r="O49" s="182"/>
      <c r="P49" s="182"/>
    </row>
    <row r="50" spans="1:16" x14ac:dyDescent="0.15">
      <c r="A50" s="182" t="s">
        <v>71</v>
      </c>
      <c r="B50" s="182" t="e">
        <f>NA()</f>
        <v>#N/A</v>
      </c>
      <c r="C50" s="182">
        <f>IF(ISNUMBER('実質公債費比率（分子）の構造'!K$53),'実質公債費比率（分子）の構造'!K$53,NA())</f>
        <v>205</v>
      </c>
      <c r="D50" s="182" t="e">
        <f>NA()</f>
        <v>#N/A</v>
      </c>
      <c r="E50" s="182" t="e">
        <f>NA()</f>
        <v>#N/A</v>
      </c>
      <c r="F50" s="182">
        <f>IF(ISNUMBER('実質公債費比率（分子）の構造'!L$53),'実質公債費比率（分子）の構造'!L$53,NA())</f>
        <v>200</v>
      </c>
      <c r="G50" s="182" t="e">
        <f>NA()</f>
        <v>#N/A</v>
      </c>
      <c r="H50" s="182" t="e">
        <f>NA()</f>
        <v>#N/A</v>
      </c>
      <c r="I50" s="182">
        <f>IF(ISNUMBER('実質公債費比率（分子）の構造'!M$53),'実質公債費比率（分子）の構造'!M$53,NA())</f>
        <v>144</v>
      </c>
      <c r="J50" s="182" t="e">
        <f>NA()</f>
        <v>#N/A</v>
      </c>
      <c r="K50" s="182" t="e">
        <f>NA()</f>
        <v>#N/A</v>
      </c>
      <c r="L50" s="182">
        <f>IF(ISNUMBER('実質公債費比率（分子）の構造'!N$53),'実質公債費比率（分子）の構造'!N$53,NA())</f>
        <v>150</v>
      </c>
      <c r="M50" s="182" t="e">
        <f>NA()</f>
        <v>#N/A</v>
      </c>
      <c r="N50" s="182" t="e">
        <f>NA()</f>
        <v>#N/A</v>
      </c>
      <c r="O50" s="182">
        <f>IF(ISNUMBER('実質公債費比率（分子）の構造'!O$53),'実質公債費比率（分子）の構造'!O$53,NA())</f>
        <v>167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3618</v>
      </c>
      <c r="E56" s="181"/>
      <c r="F56" s="181"/>
      <c r="G56" s="181">
        <f>'将来負担比率（分子）の構造'!J$52</f>
        <v>3409</v>
      </c>
      <c r="H56" s="181"/>
      <c r="I56" s="181"/>
      <c r="J56" s="181">
        <f>'将来負担比率（分子）の構造'!K$52</f>
        <v>3276</v>
      </c>
      <c r="K56" s="181"/>
      <c r="L56" s="181"/>
      <c r="M56" s="181">
        <f>'将来負担比率（分子）の構造'!L$52</f>
        <v>3107</v>
      </c>
      <c r="N56" s="181"/>
      <c r="O56" s="181"/>
      <c r="P56" s="181">
        <f>'将来負担比率（分子）の構造'!M$52</f>
        <v>3004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3793</v>
      </c>
      <c r="E58" s="181"/>
      <c r="F58" s="181"/>
      <c r="G58" s="181">
        <f>'将来負担比率（分子）の構造'!J$50</f>
        <v>4002</v>
      </c>
      <c r="H58" s="181"/>
      <c r="I58" s="181"/>
      <c r="J58" s="181">
        <f>'将来負担比率（分子）の構造'!K$50</f>
        <v>4105</v>
      </c>
      <c r="K58" s="181"/>
      <c r="L58" s="181"/>
      <c r="M58" s="181">
        <f>'将来負担比率（分子）の構造'!L$50</f>
        <v>4148</v>
      </c>
      <c r="N58" s="181"/>
      <c r="O58" s="181"/>
      <c r="P58" s="181">
        <f>'将来負担比率（分子）の構造'!M$50</f>
        <v>4497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580</v>
      </c>
      <c r="C62" s="181"/>
      <c r="D62" s="181"/>
      <c r="E62" s="181">
        <f>'将来負担比率（分子）の構造'!J$45</f>
        <v>566</v>
      </c>
      <c r="F62" s="181"/>
      <c r="G62" s="181"/>
      <c r="H62" s="181">
        <f>'将来負担比率（分子）の構造'!K$45</f>
        <v>539</v>
      </c>
      <c r="I62" s="181"/>
      <c r="J62" s="181"/>
      <c r="K62" s="181">
        <f>'将来負担比率（分子）の構造'!L$45</f>
        <v>537</v>
      </c>
      <c r="L62" s="181"/>
      <c r="M62" s="181"/>
      <c r="N62" s="181">
        <f>'将来負担比率（分子）の構造'!M$45</f>
        <v>541</v>
      </c>
      <c r="O62" s="181"/>
      <c r="P62" s="181"/>
    </row>
    <row r="63" spans="1:16" x14ac:dyDescent="0.15">
      <c r="A63" s="181" t="s">
        <v>34</v>
      </c>
      <c r="B63" s="181">
        <f>'将来負担比率（分子）の構造'!I$44</f>
        <v>85</v>
      </c>
      <c r="C63" s="181"/>
      <c r="D63" s="181"/>
      <c r="E63" s="181">
        <f>'将来負担比率（分子）の構造'!J$44</f>
        <v>178</v>
      </c>
      <c r="F63" s="181"/>
      <c r="G63" s="181"/>
      <c r="H63" s="181">
        <f>'将来負担比率（分子）の構造'!K$44</f>
        <v>138</v>
      </c>
      <c r="I63" s="181"/>
      <c r="J63" s="181"/>
      <c r="K63" s="181">
        <f>'将来負担比率（分子）の構造'!L$44</f>
        <v>136</v>
      </c>
      <c r="L63" s="181"/>
      <c r="M63" s="181"/>
      <c r="N63" s="181">
        <f>'将来負担比率（分子）の構造'!M$44</f>
        <v>125</v>
      </c>
      <c r="O63" s="181"/>
      <c r="P63" s="181"/>
    </row>
    <row r="64" spans="1:16" x14ac:dyDescent="0.15">
      <c r="A64" s="181" t="s">
        <v>33</v>
      </c>
      <c r="B64" s="181">
        <f>'将来負担比率（分子）の構造'!I$43</f>
        <v>1752</v>
      </c>
      <c r="C64" s="181"/>
      <c r="D64" s="181"/>
      <c r="E64" s="181">
        <f>'将来負担比率（分子）の構造'!J$43</f>
        <v>1681</v>
      </c>
      <c r="F64" s="181"/>
      <c r="G64" s="181"/>
      <c r="H64" s="181">
        <f>'将来負担比率（分子）の構造'!K$43</f>
        <v>1522</v>
      </c>
      <c r="I64" s="181"/>
      <c r="J64" s="181"/>
      <c r="K64" s="181">
        <f>'将来負担比率（分子）の構造'!L$43</f>
        <v>1407</v>
      </c>
      <c r="L64" s="181"/>
      <c r="M64" s="181"/>
      <c r="N64" s="181">
        <f>'将来負担比率（分子）の構造'!M$43</f>
        <v>1323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2542</v>
      </c>
      <c r="C66" s="181"/>
      <c r="D66" s="181"/>
      <c r="E66" s="181">
        <f>'将来負担比率（分子）の構造'!J$41</f>
        <v>2423</v>
      </c>
      <c r="F66" s="181"/>
      <c r="G66" s="181"/>
      <c r="H66" s="181">
        <f>'将来負担比率（分子）の構造'!K$41</f>
        <v>2249</v>
      </c>
      <c r="I66" s="181"/>
      <c r="J66" s="181"/>
      <c r="K66" s="181">
        <f>'将来負担比率（分子）の構造'!L$41</f>
        <v>2135</v>
      </c>
      <c r="L66" s="181"/>
      <c r="M66" s="181"/>
      <c r="N66" s="181">
        <f>'将来負担比率（分子）の構造'!M$41</f>
        <v>1921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618</v>
      </c>
      <c r="C72" s="185">
        <f>基金残高に係る経年分析!G55</f>
        <v>619</v>
      </c>
      <c r="D72" s="185">
        <f>基金残高に係る経年分析!H55</f>
        <v>619</v>
      </c>
    </row>
    <row r="73" spans="1:16" x14ac:dyDescent="0.15">
      <c r="A73" s="184" t="s">
        <v>78</v>
      </c>
      <c r="B73" s="185">
        <f>基金残高に係る経年分析!F56</f>
        <v>449</v>
      </c>
      <c r="C73" s="185">
        <f>基金残高に係る経年分析!G56</f>
        <v>600</v>
      </c>
      <c r="D73" s="185">
        <f>基金残高に係る経年分析!H56</f>
        <v>600</v>
      </c>
    </row>
    <row r="74" spans="1:16" x14ac:dyDescent="0.15">
      <c r="A74" s="184" t="s">
        <v>79</v>
      </c>
      <c r="B74" s="185">
        <f>基金残高に係る経年分析!F57</f>
        <v>2804</v>
      </c>
      <c r="C74" s="185">
        <f>基金残高に係る経年分析!G57</f>
        <v>2761</v>
      </c>
      <c r="D74" s="185">
        <f>基金残高に係る経年分析!H57</f>
        <v>3095</v>
      </c>
    </row>
  </sheetData>
  <sheetProtection algorithmName="SHA-512" hashValue="YvNiaDp5XdT5zBp7vW/Eyv1474YKjPE1fFlPF2A/5qIlPjCGK8eYoJ1UldxLNDnbyNap92/QwNQaC86g0bgtpA==" saltValue="ysRGfO6kkWMPDiQnDCae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555302</v>
      </c>
      <c r="S5" s="637"/>
      <c r="T5" s="637"/>
      <c r="U5" s="637"/>
      <c r="V5" s="637"/>
      <c r="W5" s="637"/>
      <c r="X5" s="637"/>
      <c r="Y5" s="638"/>
      <c r="Z5" s="639">
        <v>10.199999999999999</v>
      </c>
      <c r="AA5" s="639"/>
      <c r="AB5" s="639"/>
      <c r="AC5" s="639"/>
      <c r="AD5" s="640">
        <v>555302</v>
      </c>
      <c r="AE5" s="640"/>
      <c r="AF5" s="640"/>
      <c r="AG5" s="640"/>
      <c r="AH5" s="640"/>
      <c r="AI5" s="640"/>
      <c r="AJ5" s="640"/>
      <c r="AK5" s="640"/>
      <c r="AL5" s="641">
        <v>21.9</v>
      </c>
      <c r="AM5" s="642"/>
      <c r="AN5" s="642"/>
      <c r="AO5" s="643"/>
      <c r="AP5" s="633" t="s">
        <v>228</v>
      </c>
      <c r="AQ5" s="634"/>
      <c r="AR5" s="634"/>
      <c r="AS5" s="634"/>
      <c r="AT5" s="634"/>
      <c r="AU5" s="634"/>
      <c r="AV5" s="634"/>
      <c r="AW5" s="634"/>
      <c r="AX5" s="634"/>
      <c r="AY5" s="634"/>
      <c r="AZ5" s="634"/>
      <c r="BA5" s="634"/>
      <c r="BB5" s="634"/>
      <c r="BC5" s="634"/>
      <c r="BD5" s="634"/>
      <c r="BE5" s="634"/>
      <c r="BF5" s="635"/>
      <c r="BG5" s="647">
        <v>555302</v>
      </c>
      <c r="BH5" s="648"/>
      <c r="BI5" s="648"/>
      <c r="BJ5" s="648"/>
      <c r="BK5" s="648"/>
      <c r="BL5" s="648"/>
      <c r="BM5" s="648"/>
      <c r="BN5" s="649"/>
      <c r="BO5" s="650">
        <v>100</v>
      </c>
      <c r="BP5" s="650"/>
      <c r="BQ5" s="650"/>
      <c r="BR5" s="650"/>
      <c r="BS5" s="651" t="s">
        <v>229</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221</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41658</v>
      </c>
      <c r="S6" s="648"/>
      <c r="T6" s="648"/>
      <c r="U6" s="648"/>
      <c r="V6" s="648"/>
      <c r="W6" s="648"/>
      <c r="X6" s="648"/>
      <c r="Y6" s="649"/>
      <c r="Z6" s="650">
        <v>0.8</v>
      </c>
      <c r="AA6" s="650"/>
      <c r="AB6" s="650"/>
      <c r="AC6" s="650"/>
      <c r="AD6" s="651">
        <v>41658</v>
      </c>
      <c r="AE6" s="651"/>
      <c r="AF6" s="651"/>
      <c r="AG6" s="651"/>
      <c r="AH6" s="651"/>
      <c r="AI6" s="651"/>
      <c r="AJ6" s="651"/>
      <c r="AK6" s="651"/>
      <c r="AL6" s="652">
        <v>1.6</v>
      </c>
      <c r="AM6" s="653"/>
      <c r="AN6" s="653"/>
      <c r="AO6" s="654"/>
      <c r="AP6" s="644" t="s">
        <v>234</v>
      </c>
      <c r="AQ6" s="645"/>
      <c r="AR6" s="645"/>
      <c r="AS6" s="645"/>
      <c r="AT6" s="645"/>
      <c r="AU6" s="645"/>
      <c r="AV6" s="645"/>
      <c r="AW6" s="645"/>
      <c r="AX6" s="645"/>
      <c r="AY6" s="645"/>
      <c r="AZ6" s="645"/>
      <c r="BA6" s="645"/>
      <c r="BB6" s="645"/>
      <c r="BC6" s="645"/>
      <c r="BD6" s="645"/>
      <c r="BE6" s="645"/>
      <c r="BF6" s="646"/>
      <c r="BG6" s="647">
        <v>555302</v>
      </c>
      <c r="BH6" s="648"/>
      <c r="BI6" s="648"/>
      <c r="BJ6" s="648"/>
      <c r="BK6" s="648"/>
      <c r="BL6" s="648"/>
      <c r="BM6" s="648"/>
      <c r="BN6" s="649"/>
      <c r="BO6" s="650">
        <v>100</v>
      </c>
      <c r="BP6" s="650"/>
      <c r="BQ6" s="650"/>
      <c r="BR6" s="650"/>
      <c r="BS6" s="651" t="s">
        <v>229</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54058</v>
      </c>
      <c r="CS6" s="648"/>
      <c r="CT6" s="648"/>
      <c r="CU6" s="648"/>
      <c r="CV6" s="648"/>
      <c r="CW6" s="648"/>
      <c r="CX6" s="648"/>
      <c r="CY6" s="649"/>
      <c r="CZ6" s="641">
        <v>1.1000000000000001</v>
      </c>
      <c r="DA6" s="642"/>
      <c r="DB6" s="642"/>
      <c r="DC6" s="661"/>
      <c r="DD6" s="656" t="s">
        <v>139</v>
      </c>
      <c r="DE6" s="648"/>
      <c r="DF6" s="648"/>
      <c r="DG6" s="648"/>
      <c r="DH6" s="648"/>
      <c r="DI6" s="648"/>
      <c r="DJ6" s="648"/>
      <c r="DK6" s="648"/>
      <c r="DL6" s="648"/>
      <c r="DM6" s="648"/>
      <c r="DN6" s="648"/>
      <c r="DO6" s="648"/>
      <c r="DP6" s="649"/>
      <c r="DQ6" s="656">
        <v>54058</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537</v>
      </c>
      <c r="S7" s="648"/>
      <c r="T7" s="648"/>
      <c r="U7" s="648"/>
      <c r="V7" s="648"/>
      <c r="W7" s="648"/>
      <c r="X7" s="648"/>
      <c r="Y7" s="649"/>
      <c r="Z7" s="650">
        <v>0</v>
      </c>
      <c r="AA7" s="650"/>
      <c r="AB7" s="650"/>
      <c r="AC7" s="650"/>
      <c r="AD7" s="651">
        <v>537</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257489</v>
      </c>
      <c r="BH7" s="648"/>
      <c r="BI7" s="648"/>
      <c r="BJ7" s="648"/>
      <c r="BK7" s="648"/>
      <c r="BL7" s="648"/>
      <c r="BM7" s="648"/>
      <c r="BN7" s="649"/>
      <c r="BO7" s="650">
        <v>46.4</v>
      </c>
      <c r="BP7" s="650"/>
      <c r="BQ7" s="650"/>
      <c r="BR7" s="650"/>
      <c r="BS7" s="651" t="s">
        <v>139</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1599890</v>
      </c>
      <c r="CS7" s="648"/>
      <c r="CT7" s="648"/>
      <c r="CU7" s="648"/>
      <c r="CV7" s="648"/>
      <c r="CW7" s="648"/>
      <c r="CX7" s="648"/>
      <c r="CY7" s="649"/>
      <c r="CZ7" s="650">
        <v>31.6</v>
      </c>
      <c r="DA7" s="650"/>
      <c r="DB7" s="650"/>
      <c r="DC7" s="650"/>
      <c r="DD7" s="656">
        <v>7587</v>
      </c>
      <c r="DE7" s="648"/>
      <c r="DF7" s="648"/>
      <c r="DG7" s="648"/>
      <c r="DH7" s="648"/>
      <c r="DI7" s="648"/>
      <c r="DJ7" s="648"/>
      <c r="DK7" s="648"/>
      <c r="DL7" s="648"/>
      <c r="DM7" s="648"/>
      <c r="DN7" s="648"/>
      <c r="DO7" s="648"/>
      <c r="DP7" s="649"/>
      <c r="DQ7" s="656">
        <v>794654</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2370</v>
      </c>
      <c r="S8" s="648"/>
      <c r="T8" s="648"/>
      <c r="U8" s="648"/>
      <c r="V8" s="648"/>
      <c r="W8" s="648"/>
      <c r="X8" s="648"/>
      <c r="Y8" s="649"/>
      <c r="Z8" s="650">
        <v>0</v>
      </c>
      <c r="AA8" s="650"/>
      <c r="AB8" s="650"/>
      <c r="AC8" s="650"/>
      <c r="AD8" s="651">
        <v>2370</v>
      </c>
      <c r="AE8" s="651"/>
      <c r="AF8" s="651"/>
      <c r="AG8" s="651"/>
      <c r="AH8" s="651"/>
      <c r="AI8" s="651"/>
      <c r="AJ8" s="651"/>
      <c r="AK8" s="651"/>
      <c r="AL8" s="652">
        <v>0.1</v>
      </c>
      <c r="AM8" s="653"/>
      <c r="AN8" s="653"/>
      <c r="AO8" s="654"/>
      <c r="AP8" s="644" t="s">
        <v>240</v>
      </c>
      <c r="AQ8" s="645"/>
      <c r="AR8" s="645"/>
      <c r="AS8" s="645"/>
      <c r="AT8" s="645"/>
      <c r="AU8" s="645"/>
      <c r="AV8" s="645"/>
      <c r="AW8" s="645"/>
      <c r="AX8" s="645"/>
      <c r="AY8" s="645"/>
      <c r="AZ8" s="645"/>
      <c r="BA8" s="645"/>
      <c r="BB8" s="645"/>
      <c r="BC8" s="645"/>
      <c r="BD8" s="645"/>
      <c r="BE8" s="645"/>
      <c r="BF8" s="646"/>
      <c r="BG8" s="647">
        <v>10962</v>
      </c>
      <c r="BH8" s="648"/>
      <c r="BI8" s="648"/>
      <c r="BJ8" s="648"/>
      <c r="BK8" s="648"/>
      <c r="BL8" s="648"/>
      <c r="BM8" s="648"/>
      <c r="BN8" s="649"/>
      <c r="BO8" s="650">
        <v>2</v>
      </c>
      <c r="BP8" s="650"/>
      <c r="BQ8" s="650"/>
      <c r="BR8" s="650"/>
      <c r="BS8" s="656" t="s">
        <v>139</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975161</v>
      </c>
      <c r="CS8" s="648"/>
      <c r="CT8" s="648"/>
      <c r="CU8" s="648"/>
      <c r="CV8" s="648"/>
      <c r="CW8" s="648"/>
      <c r="CX8" s="648"/>
      <c r="CY8" s="649"/>
      <c r="CZ8" s="650">
        <v>19.2</v>
      </c>
      <c r="DA8" s="650"/>
      <c r="DB8" s="650"/>
      <c r="DC8" s="650"/>
      <c r="DD8" s="656">
        <v>76913</v>
      </c>
      <c r="DE8" s="648"/>
      <c r="DF8" s="648"/>
      <c r="DG8" s="648"/>
      <c r="DH8" s="648"/>
      <c r="DI8" s="648"/>
      <c r="DJ8" s="648"/>
      <c r="DK8" s="648"/>
      <c r="DL8" s="648"/>
      <c r="DM8" s="648"/>
      <c r="DN8" s="648"/>
      <c r="DO8" s="648"/>
      <c r="DP8" s="649"/>
      <c r="DQ8" s="656">
        <v>569320</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2737</v>
      </c>
      <c r="S9" s="648"/>
      <c r="T9" s="648"/>
      <c r="U9" s="648"/>
      <c r="V9" s="648"/>
      <c r="W9" s="648"/>
      <c r="X9" s="648"/>
      <c r="Y9" s="649"/>
      <c r="Z9" s="650">
        <v>0.1</v>
      </c>
      <c r="AA9" s="650"/>
      <c r="AB9" s="650"/>
      <c r="AC9" s="650"/>
      <c r="AD9" s="651">
        <v>2737</v>
      </c>
      <c r="AE9" s="651"/>
      <c r="AF9" s="651"/>
      <c r="AG9" s="651"/>
      <c r="AH9" s="651"/>
      <c r="AI9" s="651"/>
      <c r="AJ9" s="651"/>
      <c r="AK9" s="651"/>
      <c r="AL9" s="652">
        <v>0.1</v>
      </c>
      <c r="AM9" s="653"/>
      <c r="AN9" s="653"/>
      <c r="AO9" s="654"/>
      <c r="AP9" s="644" t="s">
        <v>243</v>
      </c>
      <c r="AQ9" s="645"/>
      <c r="AR9" s="645"/>
      <c r="AS9" s="645"/>
      <c r="AT9" s="645"/>
      <c r="AU9" s="645"/>
      <c r="AV9" s="645"/>
      <c r="AW9" s="645"/>
      <c r="AX9" s="645"/>
      <c r="AY9" s="645"/>
      <c r="AZ9" s="645"/>
      <c r="BA9" s="645"/>
      <c r="BB9" s="645"/>
      <c r="BC9" s="645"/>
      <c r="BD9" s="645"/>
      <c r="BE9" s="645"/>
      <c r="BF9" s="646"/>
      <c r="BG9" s="647">
        <v>231106</v>
      </c>
      <c r="BH9" s="648"/>
      <c r="BI9" s="648"/>
      <c r="BJ9" s="648"/>
      <c r="BK9" s="648"/>
      <c r="BL9" s="648"/>
      <c r="BM9" s="648"/>
      <c r="BN9" s="649"/>
      <c r="BO9" s="650">
        <v>41.6</v>
      </c>
      <c r="BP9" s="650"/>
      <c r="BQ9" s="650"/>
      <c r="BR9" s="650"/>
      <c r="BS9" s="656" t="s">
        <v>139</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168940</v>
      </c>
      <c r="CS9" s="648"/>
      <c r="CT9" s="648"/>
      <c r="CU9" s="648"/>
      <c r="CV9" s="648"/>
      <c r="CW9" s="648"/>
      <c r="CX9" s="648"/>
      <c r="CY9" s="649"/>
      <c r="CZ9" s="650">
        <v>3.3</v>
      </c>
      <c r="DA9" s="650"/>
      <c r="DB9" s="650"/>
      <c r="DC9" s="650"/>
      <c r="DD9" s="656">
        <v>7483</v>
      </c>
      <c r="DE9" s="648"/>
      <c r="DF9" s="648"/>
      <c r="DG9" s="648"/>
      <c r="DH9" s="648"/>
      <c r="DI9" s="648"/>
      <c r="DJ9" s="648"/>
      <c r="DK9" s="648"/>
      <c r="DL9" s="648"/>
      <c r="DM9" s="648"/>
      <c r="DN9" s="648"/>
      <c r="DO9" s="648"/>
      <c r="DP9" s="649"/>
      <c r="DQ9" s="656">
        <v>137750</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139</v>
      </c>
      <c r="S10" s="648"/>
      <c r="T10" s="648"/>
      <c r="U10" s="648"/>
      <c r="V10" s="648"/>
      <c r="W10" s="648"/>
      <c r="X10" s="648"/>
      <c r="Y10" s="649"/>
      <c r="Z10" s="650" t="s">
        <v>139</v>
      </c>
      <c r="AA10" s="650"/>
      <c r="AB10" s="650"/>
      <c r="AC10" s="650"/>
      <c r="AD10" s="651" t="s">
        <v>229</v>
      </c>
      <c r="AE10" s="651"/>
      <c r="AF10" s="651"/>
      <c r="AG10" s="651"/>
      <c r="AH10" s="651"/>
      <c r="AI10" s="651"/>
      <c r="AJ10" s="651"/>
      <c r="AK10" s="651"/>
      <c r="AL10" s="652" t="s">
        <v>139</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9321</v>
      </c>
      <c r="BH10" s="648"/>
      <c r="BI10" s="648"/>
      <c r="BJ10" s="648"/>
      <c r="BK10" s="648"/>
      <c r="BL10" s="648"/>
      <c r="BM10" s="648"/>
      <c r="BN10" s="649"/>
      <c r="BO10" s="650">
        <v>1.7</v>
      </c>
      <c r="BP10" s="650"/>
      <c r="BQ10" s="650"/>
      <c r="BR10" s="650"/>
      <c r="BS10" s="656" t="s">
        <v>139</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t="s">
        <v>229</v>
      </c>
      <c r="CS10" s="648"/>
      <c r="CT10" s="648"/>
      <c r="CU10" s="648"/>
      <c r="CV10" s="648"/>
      <c r="CW10" s="648"/>
      <c r="CX10" s="648"/>
      <c r="CY10" s="649"/>
      <c r="CZ10" s="650" t="s">
        <v>229</v>
      </c>
      <c r="DA10" s="650"/>
      <c r="DB10" s="650"/>
      <c r="DC10" s="650"/>
      <c r="DD10" s="656" t="s">
        <v>229</v>
      </c>
      <c r="DE10" s="648"/>
      <c r="DF10" s="648"/>
      <c r="DG10" s="648"/>
      <c r="DH10" s="648"/>
      <c r="DI10" s="648"/>
      <c r="DJ10" s="648"/>
      <c r="DK10" s="648"/>
      <c r="DL10" s="648"/>
      <c r="DM10" s="648"/>
      <c r="DN10" s="648"/>
      <c r="DO10" s="648"/>
      <c r="DP10" s="649"/>
      <c r="DQ10" s="656" t="s">
        <v>139</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136491</v>
      </c>
      <c r="S11" s="648"/>
      <c r="T11" s="648"/>
      <c r="U11" s="648"/>
      <c r="V11" s="648"/>
      <c r="W11" s="648"/>
      <c r="X11" s="648"/>
      <c r="Y11" s="649"/>
      <c r="Z11" s="652">
        <v>2.5</v>
      </c>
      <c r="AA11" s="653"/>
      <c r="AB11" s="653"/>
      <c r="AC11" s="665"/>
      <c r="AD11" s="656">
        <v>136491</v>
      </c>
      <c r="AE11" s="648"/>
      <c r="AF11" s="648"/>
      <c r="AG11" s="648"/>
      <c r="AH11" s="648"/>
      <c r="AI11" s="648"/>
      <c r="AJ11" s="648"/>
      <c r="AK11" s="649"/>
      <c r="AL11" s="652">
        <v>5.4</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6100</v>
      </c>
      <c r="BH11" s="648"/>
      <c r="BI11" s="648"/>
      <c r="BJ11" s="648"/>
      <c r="BK11" s="648"/>
      <c r="BL11" s="648"/>
      <c r="BM11" s="648"/>
      <c r="BN11" s="649"/>
      <c r="BO11" s="650">
        <v>1.1000000000000001</v>
      </c>
      <c r="BP11" s="650"/>
      <c r="BQ11" s="650"/>
      <c r="BR11" s="650"/>
      <c r="BS11" s="656" t="s">
        <v>229</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159446</v>
      </c>
      <c r="CS11" s="648"/>
      <c r="CT11" s="648"/>
      <c r="CU11" s="648"/>
      <c r="CV11" s="648"/>
      <c r="CW11" s="648"/>
      <c r="CX11" s="648"/>
      <c r="CY11" s="649"/>
      <c r="CZ11" s="650">
        <v>3.1</v>
      </c>
      <c r="DA11" s="650"/>
      <c r="DB11" s="650"/>
      <c r="DC11" s="650"/>
      <c r="DD11" s="656">
        <v>41868</v>
      </c>
      <c r="DE11" s="648"/>
      <c r="DF11" s="648"/>
      <c r="DG11" s="648"/>
      <c r="DH11" s="648"/>
      <c r="DI11" s="648"/>
      <c r="DJ11" s="648"/>
      <c r="DK11" s="648"/>
      <c r="DL11" s="648"/>
      <c r="DM11" s="648"/>
      <c r="DN11" s="648"/>
      <c r="DO11" s="648"/>
      <c r="DP11" s="649"/>
      <c r="DQ11" s="656">
        <v>91605</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139</v>
      </c>
      <c r="S12" s="648"/>
      <c r="T12" s="648"/>
      <c r="U12" s="648"/>
      <c r="V12" s="648"/>
      <c r="W12" s="648"/>
      <c r="X12" s="648"/>
      <c r="Y12" s="649"/>
      <c r="Z12" s="650" t="s">
        <v>229</v>
      </c>
      <c r="AA12" s="650"/>
      <c r="AB12" s="650"/>
      <c r="AC12" s="650"/>
      <c r="AD12" s="651" t="s">
        <v>139</v>
      </c>
      <c r="AE12" s="651"/>
      <c r="AF12" s="651"/>
      <c r="AG12" s="651"/>
      <c r="AH12" s="651"/>
      <c r="AI12" s="651"/>
      <c r="AJ12" s="651"/>
      <c r="AK12" s="651"/>
      <c r="AL12" s="652" t="s">
        <v>229</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239917</v>
      </c>
      <c r="BH12" s="648"/>
      <c r="BI12" s="648"/>
      <c r="BJ12" s="648"/>
      <c r="BK12" s="648"/>
      <c r="BL12" s="648"/>
      <c r="BM12" s="648"/>
      <c r="BN12" s="649"/>
      <c r="BO12" s="650">
        <v>43.2</v>
      </c>
      <c r="BP12" s="650"/>
      <c r="BQ12" s="650"/>
      <c r="BR12" s="650"/>
      <c r="BS12" s="656" t="s">
        <v>229</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197271</v>
      </c>
      <c r="CS12" s="648"/>
      <c r="CT12" s="648"/>
      <c r="CU12" s="648"/>
      <c r="CV12" s="648"/>
      <c r="CW12" s="648"/>
      <c r="CX12" s="648"/>
      <c r="CY12" s="649"/>
      <c r="CZ12" s="650">
        <v>3.9</v>
      </c>
      <c r="DA12" s="650"/>
      <c r="DB12" s="650"/>
      <c r="DC12" s="650"/>
      <c r="DD12" s="656">
        <v>1188</v>
      </c>
      <c r="DE12" s="648"/>
      <c r="DF12" s="648"/>
      <c r="DG12" s="648"/>
      <c r="DH12" s="648"/>
      <c r="DI12" s="648"/>
      <c r="DJ12" s="648"/>
      <c r="DK12" s="648"/>
      <c r="DL12" s="648"/>
      <c r="DM12" s="648"/>
      <c r="DN12" s="648"/>
      <c r="DO12" s="648"/>
      <c r="DP12" s="649"/>
      <c r="DQ12" s="656">
        <v>28268</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229</v>
      </c>
      <c r="S13" s="648"/>
      <c r="T13" s="648"/>
      <c r="U13" s="648"/>
      <c r="V13" s="648"/>
      <c r="W13" s="648"/>
      <c r="X13" s="648"/>
      <c r="Y13" s="649"/>
      <c r="Z13" s="650" t="s">
        <v>139</v>
      </c>
      <c r="AA13" s="650"/>
      <c r="AB13" s="650"/>
      <c r="AC13" s="650"/>
      <c r="AD13" s="651" t="s">
        <v>229</v>
      </c>
      <c r="AE13" s="651"/>
      <c r="AF13" s="651"/>
      <c r="AG13" s="651"/>
      <c r="AH13" s="651"/>
      <c r="AI13" s="651"/>
      <c r="AJ13" s="651"/>
      <c r="AK13" s="651"/>
      <c r="AL13" s="652" t="s">
        <v>229</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239056</v>
      </c>
      <c r="BH13" s="648"/>
      <c r="BI13" s="648"/>
      <c r="BJ13" s="648"/>
      <c r="BK13" s="648"/>
      <c r="BL13" s="648"/>
      <c r="BM13" s="648"/>
      <c r="BN13" s="649"/>
      <c r="BO13" s="650">
        <v>43</v>
      </c>
      <c r="BP13" s="650"/>
      <c r="BQ13" s="650"/>
      <c r="BR13" s="650"/>
      <c r="BS13" s="656" t="s">
        <v>139</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859925</v>
      </c>
      <c r="CS13" s="648"/>
      <c r="CT13" s="648"/>
      <c r="CU13" s="648"/>
      <c r="CV13" s="648"/>
      <c r="CW13" s="648"/>
      <c r="CX13" s="648"/>
      <c r="CY13" s="649"/>
      <c r="CZ13" s="650">
        <v>17</v>
      </c>
      <c r="DA13" s="650"/>
      <c r="DB13" s="650"/>
      <c r="DC13" s="650"/>
      <c r="DD13" s="656">
        <v>599735</v>
      </c>
      <c r="DE13" s="648"/>
      <c r="DF13" s="648"/>
      <c r="DG13" s="648"/>
      <c r="DH13" s="648"/>
      <c r="DI13" s="648"/>
      <c r="DJ13" s="648"/>
      <c r="DK13" s="648"/>
      <c r="DL13" s="648"/>
      <c r="DM13" s="648"/>
      <c r="DN13" s="648"/>
      <c r="DO13" s="648"/>
      <c r="DP13" s="649"/>
      <c r="DQ13" s="656">
        <v>498844</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229</v>
      </c>
      <c r="S14" s="648"/>
      <c r="T14" s="648"/>
      <c r="U14" s="648"/>
      <c r="V14" s="648"/>
      <c r="W14" s="648"/>
      <c r="X14" s="648"/>
      <c r="Y14" s="649"/>
      <c r="Z14" s="650" t="s">
        <v>139</v>
      </c>
      <c r="AA14" s="650"/>
      <c r="AB14" s="650"/>
      <c r="AC14" s="650"/>
      <c r="AD14" s="651" t="s">
        <v>139</v>
      </c>
      <c r="AE14" s="651"/>
      <c r="AF14" s="651"/>
      <c r="AG14" s="651"/>
      <c r="AH14" s="651"/>
      <c r="AI14" s="651"/>
      <c r="AJ14" s="651"/>
      <c r="AK14" s="651"/>
      <c r="AL14" s="652" t="s">
        <v>229</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28318</v>
      </c>
      <c r="BH14" s="648"/>
      <c r="BI14" s="648"/>
      <c r="BJ14" s="648"/>
      <c r="BK14" s="648"/>
      <c r="BL14" s="648"/>
      <c r="BM14" s="648"/>
      <c r="BN14" s="649"/>
      <c r="BO14" s="650">
        <v>5.0999999999999996</v>
      </c>
      <c r="BP14" s="650"/>
      <c r="BQ14" s="650"/>
      <c r="BR14" s="650"/>
      <c r="BS14" s="656" t="s">
        <v>139</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173902</v>
      </c>
      <c r="CS14" s="648"/>
      <c r="CT14" s="648"/>
      <c r="CU14" s="648"/>
      <c r="CV14" s="648"/>
      <c r="CW14" s="648"/>
      <c r="CX14" s="648"/>
      <c r="CY14" s="649"/>
      <c r="CZ14" s="650">
        <v>3.4</v>
      </c>
      <c r="DA14" s="650"/>
      <c r="DB14" s="650"/>
      <c r="DC14" s="650"/>
      <c r="DD14" s="656">
        <v>16104</v>
      </c>
      <c r="DE14" s="648"/>
      <c r="DF14" s="648"/>
      <c r="DG14" s="648"/>
      <c r="DH14" s="648"/>
      <c r="DI14" s="648"/>
      <c r="DJ14" s="648"/>
      <c r="DK14" s="648"/>
      <c r="DL14" s="648"/>
      <c r="DM14" s="648"/>
      <c r="DN14" s="648"/>
      <c r="DO14" s="648"/>
      <c r="DP14" s="649"/>
      <c r="DQ14" s="656">
        <v>147267</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229</v>
      </c>
      <c r="S15" s="648"/>
      <c r="T15" s="648"/>
      <c r="U15" s="648"/>
      <c r="V15" s="648"/>
      <c r="W15" s="648"/>
      <c r="X15" s="648"/>
      <c r="Y15" s="649"/>
      <c r="Z15" s="650" t="s">
        <v>139</v>
      </c>
      <c r="AA15" s="650"/>
      <c r="AB15" s="650"/>
      <c r="AC15" s="650"/>
      <c r="AD15" s="651" t="s">
        <v>229</v>
      </c>
      <c r="AE15" s="651"/>
      <c r="AF15" s="651"/>
      <c r="AG15" s="651"/>
      <c r="AH15" s="651"/>
      <c r="AI15" s="651"/>
      <c r="AJ15" s="651"/>
      <c r="AK15" s="651"/>
      <c r="AL15" s="652" t="s">
        <v>139</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29578</v>
      </c>
      <c r="BH15" s="648"/>
      <c r="BI15" s="648"/>
      <c r="BJ15" s="648"/>
      <c r="BK15" s="648"/>
      <c r="BL15" s="648"/>
      <c r="BM15" s="648"/>
      <c r="BN15" s="649"/>
      <c r="BO15" s="650">
        <v>5.3</v>
      </c>
      <c r="BP15" s="650"/>
      <c r="BQ15" s="650"/>
      <c r="BR15" s="650"/>
      <c r="BS15" s="656" t="s">
        <v>139</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441900</v>
      </c>
      <c r="CS15" s="648"/>
      <c r="CT15" s="648"/>
      <c r="CU15" s="648"/>
      <c r="CV15" s="648"/>
      <c r="CW15" s="648"/>
      <c r="CX15" s="648"/>
      <c r="CY15" s="649"/>
      <c r="CZ15" s="650">
        <v>8.6999999999999993</v>
      </c>
      <c r="DA15" s="650"/>
      <c r="DB15" s="650"/>
      <c r="DC15" s="650"/>
      <c r="DD15" s="656">
        <v>86964</v>
      </c>
      <c r="DE15" s="648"/>
      <c r="DF15" s="648"/>
      <c r="DG15" s="648"/>
      <c r="DH15" s="648"/>
      <c r="DI15" s="648"/>
      <c r="DJ15" s="648"/>
      <c r="DK15" s="648"/>
      <c r="DL15" s="648"/>
      <c r="DM15" s="648"/>
      <c r="DN15" s="648"/>
      <c r="DO15" s="648"/>
      <c r="DP15" s="649"/>
      <c r="DQ15" s="656">
        <v>279997</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2617</v>
      </c>
      <c r="S16" s="648"/>
      <c r="T16" s="648"/>
      <c r="U16" s="648"/>
      <c r="V16" s="648"/>
      <c r="W16" s="648"/>
      <c r="X16" s="648"/>
      <c r="Y16" s="649"/>
      <c r="Z16" s="650">
        <v>0</v>
      </c>
      <c r="AA16" s="650"/>
      <c r="AB16" s="650"/>
      <c r="AC16" s="650"/>
      <c r="AD16" s="651">
        <v>2617</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139</v>
      </c>
      <c r="BH16" s="648"/>
      <c r="BI16" s="648"/>
      <c r="BJ16" s="648"/>
      <c r="BK16" s="648"/>
      <c r="BL16" s="648"/>
      <c r="BM16" s="648"/>
      <c r="BN16" s="649"/>
      <c r="BO16" s="650" t="s">
        <v>229</v>
      </c>
      <c r="BP16" s="650"/>
      <c r="BQ16" s="650"/>
      <c r="BR16" s="650"/>
      <c r="BS16" s="656" t="s">
        <v>139</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66153</v>
      </c>
      <c r="CS16" s="648"/>
      <c r="CT16" s="648"/>
      <c r="CU16" s="648"/>
      <c r="CV16" s="648"/>
      <c r="CW16" s="648"/>
      <c r="CX16" s="648"/>
      <c r="CY16" s="649"/>
      <c r="CZ16" s="650">
        <v>1.3</v>
      </c>
      <c r="DA16" s="650"/>
      <c r="DB16" s="650"/>
      <c r="DC16" s="650"/>
      <c r="DD16" s="656" t="s">
        <v>229</v>
      </c>
      <c r="DE16" s="648"/>
      <c r="DF16" s="648"/>
      <c r="DG16" s="648"/>
      <c r="DH16" s="648"/>
      <c r="DI16" s="648"/>
      <c r="DJ16" s="648"/>
      <c r="DK16" s="648"/>
      <c r="DL16" s="648"/>
      <c r="DM16" s="648"/>
      <c r="DN16" s="648"/>
      <c r="DO16" s="648"/>
      <c r="DP16" s="649"/>
      <c r="DQ16" s="656">
        <v>21448</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1538</v>
      </c>
      <c r="S17" s="648"/>
      <c r="T17" s="648"/>
      <c r="U17" s="648"/>
      <c r="V17" s="648"/>
      <c r="W17" s="648"/>
      <c r="X17" s="648"/>
      <c r="Y17" s="649"/>
      <c r="Z17" s="650">
        <v>0</v>
      </c>
      <c r="AA17" s="650"/>
      <c r="AB17" s="650"/>
      <c r="AC17" s="650"/>
      <c r="AD17" s="651">
        <v>1538</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139</v>
      </c>
      <c r="BH17" s="648"/>
      <c r="BI17" s="648"/>
      <c r="BJ17" s="648"/>
      <c r="BK17" s="648"/>
      <c r="BL17" s="648"/>
      <c r="BM17" s="648"/>
      <c r="BN17" s="649"/>
      <c r="BO17" s="650" t="s">
        <v>229</v>
      </c>
      <c r="BP17" s="650"/>
      <c r="BQ17" s="650"/>
      <c r="BR17" s="650"/>
      <c r="BS17" s="656" t="s">
        <v>139</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316095</v>
      </c>
      <c r="CS17" s="648"/>
      <c r="CT17" s="648"/>
      <c r="CU17" s="648"/>
      <c r="CV17" s="648"/>
      <c r="CW17" s="648"/>
      <c r="CX17" s="648"/>
      <c r="CY17" s="649"/>
      <c r="CZ17" s="650">
        <v>6.2</v>
      </c>
      <c r="DA17" s="650"/>
      <c r="DB17" s="650"/>
      <c r="DC17" s="650"/>
      <c r="DD17" s="656" t="s">
        <v>139</v>
      </c>
      <c r="DE17" s="648"/>
      <c r="DF17" s="648"/>
      <c r="DG17" s="648"/>
      <c r="DH17" s="648"/>
      <c r="DI17" s="648"/>
      <c r="DJ17" s="648"/>
      <c r="DK17" s="648"/>
      <c r="DL17" s="648"/>
      <c r="DM17" s="648"/>
      <c r="DN17" s="648"/>
      <c r="DO17" s="648"/>
      <c r="DP17" s="649"/>
      <c r="DQ17" s="656">
        <v>316095</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6388</v>
      </c>
      <c r="S18" s="648"/>
      <c r="T18" s="648"/>
      <c r="U18" s="648"/>
      <c r="V18" s="648"/>
      <c r="W18" s="648"/>
      <c r="X18" s="648"/>
      <c r="Y18" s="649"/>
      <c r="Z18" s="650">
        <v>0.1</v>
      </c>
      <c r="AA18" s="650"/>
      <c r="AB18" s="650"/>
      <c r="AC18" s="650"/>
      <c r="AD18" s="651">
        <v>6388</v>
      </c>
      <c r="AE18" s="651"/>
      <c r="AF18" s="651"/>
      <c r="AG18" s="651"/>
      <c r="AH18" s="651"/>
      <c r="AI18" s="651"/>
      <c r="AJ18" s="651"/>
      <c r="AK18" s="651"/>
      <c r="AL18" s="652">
        <v>0.3</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229</v>
      </c>
      <c r="BH18" s="648"/>
      <c r="BI18" s="648"/>
      <c r="BJ18" s="648"/>
      <c r="BK18" s="648"/>
      <c r="BL18" s="648"/>
      <c r="BM18" s="648"/>
      <c r="BN18" s="649"/>
      <c r="BO18" s="650" t="s">
        <v>139</v>
      </c>
      <c r="BP18" s="650"/>
      <c r="BQ18" s="650"/>
      <c r="BR18" s="650"/>
      <c r="BS18" s="656" t="s">
        <v>229</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v>54419</v>
      </c>
      <c r="CS18" s="648"/>
      <c r="CT18" s="648"/>
      <c r="CU18" s="648"/>
      <c r="CV18" s="648"/>
      <c r="CW18" s="648"/>
      <c r="CX18" s="648"/>
      <c r="CY18" s="649"/>
      <c r="CZ18" s="650">
        <v>1.1000000000000001</v>
      </c>
      <c r="DA18" s="650"/>
      <c r="DB18" s="650"/>
      <c r="DC18" s="650"/>
      <c r="DD18" s="656">
        <v>54419</v>
      </c>
      <c r="DE18" s="648"/>
      <c r="DF18" s="648"/>
      <c r="DG18" s="648"/>
      <c r="DH18" s="648"/>
      <c r="DI18" s="648"/>
      <c r="DJ18" s="648"/>
      <c r="DK18" s="648"/>
      <c r="DL18" s="648"/>
      <c r="DM18" s="648"/>
      <c r="DN18" s="648"/>
      <c r="DO18" s="648"/>
      <c r="DP18" s="649"/>
      <c r="DQ18" s="656">
        <v>54419</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4237</v>
      </c>
      <c r="S19" s="648"/>
      <c r="T19" s="648"/>
      <c r="U19" s="648"/>
      <c r="V19" s="648"/>
      <c r="W19" s="648"/>
      <c r="X19" s="648"/>
      <c r="Y19" s="649"/>
      <c r="Z19" s="650">
        <v>0.1</v>
      </c>
      <c r="AA19" s="650"/>
      <c r="AB19" s="650"/>
      <c r="AC19" s="650"/>
      <c r="AD19" s="651">
        <v>4237</v>
      </c>
      <c r="AE19" s="651"/>
      <c r="AF19" s="651"/>
      <c r="AG19" s="651"/>
      <c r="AH19" s="651"/>
      <c r="AI19" s="651"/>
      <c r="AJ19" s="651"/>
      <c r="AK19" s="651"/>
      <c r="AL19" s="652">
        <v>0.2</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t="s">
        <v>139</v>
      </c>
      <c r="BH19" s="648"/>
      <c r="BI19" s="648"/>
      <c r="BJ19" s="648"/>
      <c r="BK19" s="648"/>
      <c r="BL19" s="648"/>
      <c r="BM19" s="648"/>
      <c r="BN19" s="649"/>
      <c r="BO19" s="650" t="s">
        <v>139</v>
      </c>
      <c r="BP19" s="650"/>
      <c r="BQ19" s="650"/>
      <c r="BR19" s="650"/>
      <c r="BS19" s="656" t="s">
        <v>229</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229</v>
      </c>
      <c r="CS19" s="648"/>
      <c r="CT19" s="648"/>
      <c r="CU19" s="648"/>
      <c r="CV19" s="648"/>
      <c r="CW19" s="648"/>
      <c r="CX19" s="648"/>
      <c r="CY19" s="649"/>
      <c r="CZ19" s="650" t="s">
        <v>229</v>
      </c>
      <c r="DA19" s="650"/>
      <c r="DB19" s="650"/>
      <c r="DC19" s="650"/>
      <c r="DD19" s="656" t="s">
        <v>139</v>
      </c>
      <c r="DE19" s="648"/>
      <c r="DF19" s="648"/>
      <c r="DG19" s="648"/>
      <c r="DH19" s="648"/>
      <c r="DI19" s="648"/>
      <c r="DJ19" s="648"/>
      <c r="DK19" s="648"/>
      <c r="DL19" s="648"/>
      <c r="DM19" s="648"/>
      <c r="DN19" s="648"/>
      <c r="DO19" s="648"/>
      <c r="DP19" s="649"/>
      <c r="DQ19" s="656" t="s">
        <v>229</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1291</v>
      </c>
      <c r="S20" s="648"/>
      <c r="T20" s="648"/>
      <c r="U20" s="648"/>
      <c r="V20" s="648"/>
      <c r="W20" s="648"/>
      <c r="X20" s="648"/>
      <c r="Y20" s="649"/>
      <c r="Z20" s="650">
        <v>0</v>
      </c>
      <c r="AA20" s="650"/>
      <c r="AB20" s="650"/>
      <c r="AC20" s="650"/>
      <c r="AD20" s="651">
        <v>1291</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t="s">
        <v>229</v>
      </c>
      <c r="BH20" s="648"/>
      <c r="BI20" s="648"/>
      <c r="BJ20" s="648"/>
      <c r="BK20" s="648"/>
      <c r="BL20" s="648"/>
      <c r="BM20" s="648"/>
      <c r="BN20" s="649"/>
      <c r="BO20" s="650" t="s">
        <v>139</v>
      </c>
      <c r="BP20" s="650"/>
      <c r="BQ20" s="650"/>
      <c r="BR20" s="650"/>
      <c r="BS20" s="656" t="s">
        <v>139</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5067160</v>
      </c>
      <c r="CS20" s="648"/>
      <c r="CT20" s="648"/>
      <c r="CU20" s="648"/>
      <c r="CV20" s="648"/>
      <c r="CW20" s="648"/>
      <c r="CX20" s="648"/>
      <c r="CY20" s="649"/>
      <c r="CZ20" s="650">
        <v>100</v>
      </c>
      <c r="DA20" s="650"/>
      <c r="DB20" s="650"/>
      <c r="DC20" s="650"/>
      <c r="DD20" s="656">
        <v>892261</v>
      </c>
      <c r="DE20" s="648"/>
      <c r="DF20" s="648"/>
      <c r="DG20" s="648"/>
      <c r="DH20" s="648"/>
      <c r="DI20" s="648"/>
      <c r="DJ20" s="648"/>
      <c r="DK20" s="648"/>
      <c r="DL20" s="648"/>
      <c r="DM20" s="648"/>
      <c r="DN20" s="648"/>
      <c r="DO20" s="648"/>
      <c r="DP20" s="649"/>
      <c r="DQ20" s="656">
        <v>2993725</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860</v>
      </c>
      <c r="S21" s="648"/>
      <c r="T21" s="648"/>
      <c r="U21" s="648"/>
      <c r="V21" s="648"/>
      <c r="W21" s="648"/>
      <c r="X21" s="648"/>
      <c r="Y21" s="649"/>
      <c r="Z21" s="650">
        <v>0</v>
      </c>
      <c r="AA21" s="650"/>
      <c r="AB21" s="650"/>
      <c r="AC21" s="650"/>
      <c r="AD21" s="651">
        <v>860</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139</v>
      </c>
      <c r="BH21" s="648"/>
      <c r="BI21" s="648"/>
      <c r="BJ21" s="648"/>
      <c r="BK21" s="648"/>
      <c r="BL21" s="648"/>
      <c r="BM21" s="648"/>
      <c r="BN21" s="649"/>
      <c r="BO21" s="650" t="s">
        <v>139</v>
      </c>
      <c r="BP21" s="650"/>
      <c r="BQ21" s="650"/>
      <c r="BR21" s="650"/>
      <c r="BS21" s="656" t="s">
        <v>139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1979039</v>
      </c>
      <c r="S22" s="648"/>
      <c r="T22" s="648"/>
      <c r="U22" s="648"/>
      <c r="V22" s="648"/>
      <c r="W22" s="648"/>
      <c r="X22" s="648"/>
      <c r="Y22" s="649"/>
      <c r="Z22" s="650">
        <v>36.299999999999997</v>
      </c>
      <c r="AA22" s="650"/>
      <c r="AB22" s="650"/>
      <c r="AC22" s="650"/>
      <c r="AD22" s="651">
        <v>1780021</v>
      </c>
      <c r="AE22" s="651"/>
      <c r="AF22" s="651"/>
      <c r="AG22" s="651"/>
      <c r="AH22" s="651"/>
      <c r="AI22" s="651"/>
      <c r="AJ22" s="651"/>
      <c r="AK22" s="651"/>
      <c r="AL22" s="652">
        <v>70.400000000000006</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229</v>
      </c>
      <c r="BH22" s="648"/>
      <c r="BI22" s="648"/>
      <c r="BJ22" s="648"/>
      <c r="BK22" s="648"/>
      <c r="BL22" s="648"/>
      <c r="BM22" s="648"/>
      <c r="BN22" s="649"/>
      <c r="BO22" s="650" t="s">
        <v>139</v>
      </c>
      <c r="BP22" s="650"/>
      <c r="BQ22" s="650"/>
      <c r="BR22" s="650"/>
      <c r="BS22" s="656" t="s">
        <v>229</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1780021</v>
      </c>
      <c r="S23" s="648"/>
      <c r="T23" s="648"/>
      <c r="U23" s="648"/>
      <c r="V23" s="648"/>
      <c r="W23" s="648"/>
      <c r="X23" s="648"/>
      <c r="Y23" s="649"/>
      <c r="Z23" s="650">
        <v>32.6</v>
      </c>
      <c r="AA23" s="650"/>
      <c r="AB23" s="650"/>
      <c r="AC23" s="650"/>
      <c r="AD23" s="651">
        <v>1780021</v>
      </c>
      <c r="AE23" s="651"/>
      <c r="AF23" s="651"/>
      <c r="AG23" s="651"/>
      <c r="AH23" s="651"/>
      <c r="AI23" s="651"/>
      <c r="AJ23" s="651"/>
      <c r="AK23" s="651"/>
      <c r="AL23" s="652">
        <v>70.400000000000006</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139</v>
      </c>
      <c r="BH23" s="648"/>
      <c r="BI23" s="648"/>
      <c r="BJ23" s="648"/>
      <c r="BK23" s="648"/>
      <c r="BL23" s="648"/>
      <c r="BM23" s="648"/>
      <c r="BN23" s="649"/>
      <c r="BO23" s="650" t="s">
        <v>139</v>
      </c>
      <c r="BP23" s="650"/>
      <c r="BQ23" s="650"/>
      <c r="BR23" s="650"/>
      <c r="BS23" s="656" t="s">
        <v>229</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199011</v>
      </c>
      <c r="S24" s="648"/>
      <c r="T24" s="648"/>
      <c r="U24" s="648"/>
      <c r="V24" s="648"/>
      <c r="W24" s="648"/>
      <c r="X24" s="648"/>
      <c r="Y24" s="649"/>
      <c r="Z24" s="650">
        <v>3.6</v>
      </c>
      <c r="AA24" s="650"/>
      <c r="AB24" s="650"/>
      <c r="AC24" s="650"/>
      <c r="AD24" s="651" t="s">
        <v>229</v>
      </c>
      <c r="AE24" s="651"/>
      <c r="AF24" s="651"/>
      <c r="AG24" s="651"/>
      <c r="AH24" s="651"/>
      <c r="AI24" s="651"/>
      <c r="AJ24" s="651"/>
      <c r="AK24" s="651"/>
      <c r="AL24" s="652" t="s">
        <v>139</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139</v>
      </c>
      <c r="BH24" s="648"/>
      <c r="BI24" s="648"/>
      <c r="BJ24" s="648"/>
      <c r="BK24" s="648"/>
      <c r="BL24" s="648"/>
      <c r="BM24" s="648"/>
      <c r="BN24" s="649"/>
      <c r="BO24" s="650" t="s">
        <v>139</v>
      </c>
      <c r="BP24" s="650"/>
      <c r="BQ24" s="650"/>
      <c r="BR24" s="650"/>
      <c r="BS24" s="656" t="s">
        <v>229</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1423171</v>
      </c>
      <c r="CS24" s="637"/>
      <c r="CT24" s="637"/>
      <c r="CU24" s="637"/>
      <c r="CV24" s="637"/>
      <c r="CW24" s="637"/>
      <c r="CX24" s="637"/>
      <c r="CY24" s="638"/>
      <c r="CZ24" s="641">
        <v>28.1</v>
      </c>
      <c r="DA24" s="642"/>
      <c r="DB24" s="642"/>
      <c r="DC24" s="661"/>
      <c r="DD24" s="685">
        <v>1088438</v>
      </c>
      <c r="DE24" s="637"/>
      <c r="DF24" s="637"/>
      <c r="DG24" s="637"/>
      <c r="DH24" s="637"/>
      <c r="DI24" s="637"/>
      <c r="DJ24" s="637"/>
      <c r="DK24" s="638"/>
      <c r="DL24" s="685">
        <v>1084155</v>
      </c>
      <c r="DM24" s="637"/>
      <c r="DN24" s="637"/>
      <c r="DO24" s="637"/>
      <c r="DP24" s="637"/>
      <c r="DQ24" s="637"/>
      <c r="DR24" s="637"/>
      <c r="DS24" s="637"/>
      <c r="DT24" s="637"/>
      <c r="DU24" s="637"/>
      <c r="DV24" s="638"/>
      <c r="DW24" s="641">
        <v>42.8</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v>7</v>
      </c>
      <c r="S25" s="648"/>
      <c r="T25" s="648"/>
      <c r="U25" s="648"/>
      <c r="V25" s="648"/>
      <c r="W25" s="648"/>
      <c r="X25" s="648"/>
      <c r="Y25" s="649"/>
      <c r="Z25" s="650">
        <v>0</v>
      </c>
      <c r="AA25" s="650"/>
      <c r="AB25" s="650"/>
      <c r="AC25" s="650"/>
      <c r="AD25" s="651" t="s">
        <v>229</v>
      </c>
      <c r="AE25" s="651"/>
      <c r="AF25" s="651"/>
      <c r="AG25" s="651"/>
      <c r="AH25" s="651"/>
      <c r="AI25" s="651"/>
      <c r="AJ25" s="651"/>
      <c r="AK25" s="651"/>
      <c r="AL25" s="652" t="s">
        <v>229</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229</v>
      </c>
      <c r="BH25" s="648"/>
      <c r="BI25" s="648"/>
      <c r="BJ25" s="648"/>
      <c r="BK25" s="648"/>
      <c r="BL25" s="648"/>
      <c r="BM25" s="648"/>
      <c r="BN25" s="649"/>
      <c r="BO25" s="650" t="s">
        <v>229</v>
      </c>
      <c r="BP25" s="650"/>
      <c r="BQ25" s="650"/>
      <c r="BR25" s="650"/>
      <c r="BS25" s="656" t="s">
        <v>139</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726644</v>
      </c>
      <c r="CS25" s="681"/>
      <c r="CT25" s="681"/>
      <c r="CU25" s="681"/>
      <c r="CV25" s="681"/>
      <c r="CW25" s="681"/>
      <c r="CX25" s="681"/>
      <c r="CY25" s="682"/>
      <c r="CZ25" s="652">
        <v>14.3</v>
      </c>
      <c r="DA25" s="683"/>
      <c r="DB25" s="683"/>
      <c r="DC25" s="686"/>
      <c r="DD25" s="656">
        <v>660856</v>
      </c>
      <c r="DE25" s="681"/>
      <c r="DF25" s="681"/>
      <c r="DG25" s="681"/>
      <c r="DH25" s="681"/>
      <c r="DI25" s="681"/>
      <c r="DJ25" s="681"/>
      <c r="DK25" s="682"/>
      <c r="DL25" s="656">
        <v>656847</v>
      </c>
      <c r="DM25" s="681"/>
      <c r="DN25" s="681"/>
      <c r="DO25" s="681"/>
      <c r="DP25" s="681"/>
      <c r="DQ25" s="681"/>
      <c r="DR25" s="681"/>
      <c r="DS25" s="681"/>
      <c r="DT25" s="681"/>
      <c r="DU25" s="681"/>
      <c r="DV25" s="682"/>
      <c r="DW25" s="652">
        <v>26</v>
      </c>
      <c r="DX25" s="683"/>
      <c r="DY25" s="683"/>
      <c r="DZ25" s="683"/>
      <c r="EA25" s="683"/>
      <c r="EB25" s="683"/>
      <c r="EC25" s="684"/>
    </row>
    <row r="26" spans="2:133" ht="11.25" customHeight="1" x14ac:dyDescent="0.15">
      <c r="B26" s="644" t="s">
        <v>296</v>
      </c>
      <c r="C26" s="645"/>
      <c r="D26" s="645"/>
      <c r="E26" s="645"/>
      <c r="F26" s="645"/>
      <c r="G26" s="645"/>
      <c r="H26" s="645"/>
      <c r="I26" s="645"/>
      <c r="J26" s="645"/>
      <c r="K26" s="645"/>
      <c r="L26" s="645"/>
      <c r="M26" s="645"/>
      <c r="N26" s="645"/>
      <c r="O26" s="645"/>
      <c r="P26" s="645"/>
      <c r="Q26" s="646"/>
      <c r="R26" s="647">
        <v>2728677</v>
      </c>
      <c r="S26" s="648"/>
      <c r="T26" s="648"/>
      <c r="U26" s="648"/>
      <c r="V26" s="648"/>
      <c r="W26" s="648"/>
      <c r="X26" s="648"/>
      <c r="Y26" s="649"/>
      <c r="Z26" s="650">
        <v>50</v>
      </c>
      <c r="AA26" s="650"/>
      <c r="AB26" s="650"/>
      <c r="AC26" s="650"/>
      <c r="AD26" s="651">
        <v>2529659</v>
      </c>
      <c r="AE26" s="651"/>
      <c r="AF26" s="651"/>
      <c r="AG26" s="651"/>
      <c r="AH26" s="651"/>
      <c r="AI26" s="651"/>
      <c r="AJ26" s="651"/>
      <c r="AK26" s="651"/>
      <c r="AL26" s="652">
        <v>100</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139</v>
      </c>
      <c r="BH26" s="648"/>
      <c r="BI26" s="648"/>
      <c r="BJ26" s="648"/>
      <c r="BK26" s="648"/>
      <c r="BL26" s="648"/>
      <c r="BM26" s="648"/>
      <c r="BN26" s="649"/>
      <c r="BO26" s="650" t="s">
        <v>139</v>
      </c>
      <c r="BP26" s="650"/>
      <c r="BQ26" s="650"/>
      <c r="BR26" s="650"/>
      <c r="BS26" s="656" t="s">
        <v>229</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322930</v>
      </c>
      <c r="CS26" s="648"/>
      <c r="CT26" s="648"/>
      <c r="CU26" s="648"/>
      <c r="CV26" s="648"/>
      <c r="CW26" s="648"/>
      <c r="CX26" s="648"/>
      <c r="CY26" s="649"/>
      <c r="CZ26" s="652">
        <v>6.4</v>
      </c>
      <c r="DA26" s="683"/>
      <c r="DB26" s="683"/>
      <c r="DC26" s="686"/>
      <c r="DD26" s="656">
        <v>278802</v>
      </c>
      <c r="DE26" s="648"/>
      <c r="DF26" s="648"/>
      <c r="DG26" s="648"/>
      <c r="DH26" s="648"/>
      <c r="DI26" s="648"/>
      <c r="DJ26" s="648"/>
      <c r="DK26" s="649"/>
      <c r="DL26" s="656" t="s">
        <v>139</v>
      </c>
      <c r="DM26" s="648"/>
      <c r="DN26" s="648"/>
      <c r="DO26" s="648"/>
      <c r="DP26" s="648"/>
      <c r="DQ26" s="648"/>
      <c r="DR26" s="648"/>
      <c r="DS26" s="648"/>
      <c r="DT26" s="648"/>
      <c r="DU26" s="648"/>
      <c r="DV26" s="649"/>
      <c r="DW26" s="652" t="s">
        <v>139</v>
      </c>
      <c r="DX26" s="683"/>
      <c r="DY26" s="683"/>
      <c r="DZ26" s="683"/>
      <c r="EA26" s="683"/>
      <c r="EB26" s="683"/>
      <c r="EC26" s="684"/>
    </row>
    <row r="27" spans="2:133" ht="11.25" customHeight="1" x14ac:dyDescent="0.15">
      <c r="B27" s="644" t="s">
        <v>299</v>
      </c>
      <c r="C27" s="645"/>
      <c r="D27" s="645"/>
      <c r="E27" s="645"/>
      <c r="F27" s="645"/>
      <c r="G27" s="645"/>
      <c r="H27" s="645"/>
      <c r="I27" s="645"/>
      <c r="J27" s="645"/>
      <c r="K27" s="645"/>
      <c r="L27" s="645"/>
      <c r="M27" s="645"/>
      <c r="N27" s="645"/>
      <c r="O27" s="645"/>
      <c r="P27" s="645"/>
      <c r="Q27" s="646"/>
      <c r="R27" s="647">
        <v>554</v>
      </c>
      <c r="S27" s="648"/>
      <c r="T27" s="648"/>
      <c r="U27" s="648"/>
      <c r="V27" s="648"/>
      <c r="W27" s="648"/>
      <c r="X27" s="648"/>
      <c r="Y27" s="649"/>
      <c r="Z27" s="650">
        <v>0</v>
      </c>
      <c r="AA27" s="650"/>
      <c r="AB27" s="650"/>
      <c r="AC27" s="650"/>
      <c r="AD27" s="651">
        <v>554</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555302</v>
      </c>
      <c r="BH27" s="648"/>
      <c r="BI27" s="648"/>
      <c r="BJ27" s="648"/>
      <c r="BK27" s="648"/>
      <c r="BL27" s="648"/>
      <c r="BM27" s="648"/>
      <c r="BN27" s="649"/>
      <c r="BO27" s="650">
        <v>100</v>
      </c>
      <c r="BP27" s="650"/>
      <c r="BQ27" s="650"/>
      <c r="BR27" s="650"/>
      <c r="BS27" s="656" t="s">
        <v>139</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380432</v>
      </c>
      <c r="CS27" s="681"/>
      <c r="CT27" s="681"/>
      <c r="CU27" s="681"/>
      <c r="CV27" s="681"/>
      <c r="CW27" s="681"/>
      <c r="CX27" s="681"/>
      <c r="CY27" s="682"/>
      <c r="CZ27" s="652">
        <v>7.5</v>
      </c>
      <c r="DA27" s="683"/>
      <c r="DB27" s="683"/>
      <c r="DC27" s="686"/>
      <c r="DD27" s="656">
        <v>111487</v>
      </c>
      <c r="DE27" s="681"/>
      <c r="DF27" s="681"/>
      <c r="DG27" s="681"/>
      <c r="DH27" s="681"/>
      <c r="DI27" s="681"/>
      <c r="DJ27" s="681"/>
      <c r="DK27" s="682"/>
      <c r="DL27" s="656">
        <v>111213</v>
      </c>
      <c r="DM27" s="681"/>
      <c r="DN27" s="681"/>
      <c r="DO27" s="681"/>
      <c r="DP27" s="681"/>
      <c r="DQ27" s="681"/>
      <c r="DR27" s="681"/>
      <c r="DS27" s="681"/>
      <c r="DT27" s="681"/>
      <c r="DU27" s="681"/>
      <c r="DV27" s="682"/>
      <c r="DW27" s="652">
        <v>4.4000000000000004</v>
      </c>
      <c r="DX27" s="683"/>
      <c r="DY27" s="683"/>
      <c r="DZ27" s="683"/>
      <c r="EA27" s="683"/>
      <c r="EB27" s="683"/>
      <c r="EC27" s="684"/>
    </row>
    <row r="28" spans="2:133" ht="11.25" customHeight="1" x14ac:dyDescent="0.15">
      <c r="B28" s="644" t="s">
        <v>302</v>
      </c>
      <c r="C28" s="645"/>
      <c r="D28" s="645"/>
      <c r="E28" s="645"/>
      <c r="F28" s="645"/>
      <c r="G28" s="645"/>
      <c r="H28" s="645"/>
      <c r="I28" s="645"/>
      <c r="J28" s="645"/>
      <c r="K28" s="645"/>
      <c r="L28" s="645"/>
      <c r="M28" s="645"/>
      <c r="N28" s="645"/>
      <c r="O28" s="645"/>
      <c r="P28" s="645"/>
      <c r="Q28" s="646"/>
      <c r="R28" s="647">
        <v>51881</v>
      </c>
      <c r="S28" s="648"/>
      <c r="T28" s="648"/>
      <c r="U28" s="648"/>
      <c r="V28" s="648"/>
      <c r="W28" s="648"/>
      <c r="X28" s="648"/>
      <c r="Y28" s="649"/>
      <c r="Z28" s="650">
        <v>1</v>
      </c>
      <c r="AA28" s="650"/>
      <c r="AB28" s="650"/>
      <c r="AC28" s="650"/>
      <c r="AD28" s="651" t="s">
        <v>139</v>
      </c>
      <c r="AE28" s="651"/>
      <c r="AF28" s="651"/>
      <c r="AG28" s="651"/>
      <c r="AH28" s="651"/>
      <c r="AI28" s="651"/>
      <c r="AJ28" s="651"/>
      <c r="AK28" s="651"/>
      <c r="AL28" s="652" t="s">
        <v>229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316095</v>
      </c>
      <c r="CS28" s="648"/>
      <c r="CT28" s="648"/>
      <c r="CU28" s="648"/>
      <c r="CV28" s="648"/>
      <c r="CW28" s="648"/>
      <c r="CX28" s="648"/>
      <c r="CY28" s="649"/>
      <c r="CZ28" s="652">
        <v>6.2</v>
      </c>
      <c r="DA28" s="683"/>
      <c r="DB28" s="683"/>
      <c r="DC28" s="686"/>
      <c r="DD28" s="656">
        <v>316095</v>
      </c>
      <c r="DE28" s="648"/>
      <c r="DF28" s="648"/>
      <c r="DG28" s="648"/>
      <c r="DH28" s="648"/>
      <c r="DI28" s="648"/>
      <c r="DJ28" s="648"/>
      <c r="DK28" s="649"/>
      <c r="DL28" s="656">
        <v>316095</v>
      </c>
      <c r="DM28" s="648"/>
      <c r="DN28" s="648"/>
      <c r="DO28" s="648"/>
      <c r="DP28" s="648"/>
      <c r="DQ28" s="648"/>
      <c r="DR28" s="648"/>
      <c r="DS28" s="648"/>
      <c r="DT28" s="648"/>
      <c r="DU28" s="648"/>
      <c r="DV28" s="649"/>
      <c r="DW28" s="652">
        <v>12.5</v>
      </c>
      <c r="DX28" s="683"/>
      <c r="DY28" s="683"/>
      <c r="DZ28" s="683"/>
      <c r="EA28" s="683"/>
      <c r="EB28" s="683"/>
      <c r="EC28" s="684"/>
    </row>
    <row r="29" spans="2:133" ht="11.25" customHeight="1" x14ac:dyDescent="0.15">
      <c r="B29" s="644" t="s">
        <v>304</v>
      </c>
      <c r="C29" s="645"/>
      <c r="D29" s="645"/>
      <c r="E29" s="645"/>
      <c r="F29" s="645"/>
      <c r="G29" s="645"/>
      <c r="H29" s="645"/>
      <c r="I29" s="645"/>
      <c r="J29" s="645"/>
      <c r="K29" s="645"/>
      <c r="L29" s="645"/>
      <c r="M29" s="645"/>
      <c r="N29" s="645"/>
      <c r="O29" s="645"/>
      <c r="P29" s="645"/>
      <c r="Q29" s="646"/>
      <c r="R29" s="647">
        <v>34663</v>
      </c>
      <c r="S29" s="648"/>
      <c r="T29" s="648"/>
      <c r="U29" s="648"/>
      <c r="V29" s="648"/>
      <c r="W29" s="648"/>
      <c r="X29" s="648"/>
      <c r="Y29" s="649"/>
      <c r="Z29" s="650">
        <v>0.6</v>
      </c>
      <c r="AA29" s="650"/>
      <c r="AB29" s="650"/>
      <c r="AC29" s="650"/>
      <c r="AD29" s="651" t="s">
        <v>139</v>
      </c>
      <c r="AE29" s="651"/>
      <c r="AF29" s="651"/>
      <c r="AG29" s="651"/>
      <c r="AH29" s="651"/>
      <c r="AI29" s="651"/>
      <c r="AJ29" s="651"/>
      <c r="AK29" s="651"/>
      <c r="AL29" s="652" t="s">
        <v>139</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316095</v>
      </c>
      <c r="CS29" s="681"/>
      <c r="CT29" s="681"/>
      <c r="CU29" s="681"/>
      <c r="CV29" s="681"/>
      <c r="CW29" s="681"/>
      <c r="CX29" s="681"/>
      <c r="CY29" s="682"/>
      <c r="CZ29" s="652">
        <v>6.2</v>
      </c>
      <c r="DA29" s="683"/>
      <c r="DB29" s="683"/>
      <c r="DC29" s="686"/>
      <c r="DD29" s="656">
        <v>316095</v>
      </c>
      <c r="DE29" s="681"/>
      <c r="DF29" s="681"/>
      <c r="DG29" s="681"/>
      <c r="DH29" s="681"/>
      <c r="DI29" s="681"/>
      <c r="DJ29" s="681"/>
      <c r="DK29" s="682"/>
      <c r="DL29" s="656">
        <v>316095</v>
      </c>
      <c r="DM29" s="681"/>
      <c r="DN29" s="681"/>
      <c r="DO29" s="681"/>
      <c r="DP29" s="681"/>
      <c r="DQ29" s="681"/>
      <c r="DR29" s="681"/>
      <c r="DS29" s="681"/>
      <c r="DT29" s="681"/>
      <c r="DU29" s="681"/>
      <c r="DV29" s="682"/>
      <c r="DW29" s="652">
        <v>12.5</v>
      </c>
      <c r="DX29" s="683"/>
      <c r="DY29" s="683"/>
      <c r="DZ29" s="683"/>
      <c r="EA29" s="683"/>
      <c r="EB29" s="683"/>
      <c r="EC29" s="684"/>
    </row>
    <row r="30" spans="2:133" ht="11.25" customHeight="1" x14ac:dyDescent="0.15">
      <c r="B30" s="644" t="s">
        <v>307</v>
      </c>
      <c r="C30" s="645"/>
      <c r="D30" s="645"/>
      <c r="E30" s="645"/>
      <c r="F30" s="645"/>
      <c r="G30" s="645"/>
      <c r="H30" s="645"/>
      <c r="I30" s="645"/>
      <c r="J30" s="645"/>
      <c r="K30" s="645"/>
      <c r="L30" s="645"/>
      <c r="M30" s="645"/>
      <c r="N30" s="645"/>
      <c r="O30" s="645"/>
      <c r="P30" s="645"/>
      <c r="Q30" s="646"/>
      <c r="R30" s="647">
        <v>9122</v>
      </c>
      <c r="S30" s="648"/>
      <c r="T30" s="648"/>
      <c r="U30" s="648"/>
      <c r="V30" s="648"/>
      <c r="W30" s="648"/>
      <c r="X30" s="648"/>
      <c r="Y30" s="649"/>
      <c r="Z30" s="650">
        <v>0.2</v>
      </c>
      <c r="AA30" s="650"/>
      <c r="AB30" s="650"/>
      <c r="AC30" s="650"/>
      <c r="AD30" s="651" t="s">
        <v>139</v>
      </c>
      <c r="AE30" s="651"/>
      <c r="AF30" s="651"/>
      <c r="AG30" s="651"/>
      <c r="AH30" s="651"/>
      <c r="AI30" s="651"/>
      <c r="AJ30" s="651"/>
      <c r="AK30" s="651"/>
      <c r="AL30" s="652" t="s">
        <v>229</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309919</v>
      </c>
      <c r="CS30" s="648"/>
      <c r="CT30" s="648"/>
      <c r="CU30" s="648"/>
      <c r="CV30" s="648"/>
      <c r="CW30" s="648"/>
      <c r="CX30" s="648"/>
      <c r="CY30" s="649"/>
      <c r="CZ30" s="652">
        <v>6.1</v>
      </c>
      <c r="DA30" s="683"/>
      <c r="DB30" s="683"/>
      <c r="DC30" s="686"/>
      <c r="DD30" s="656">
        <v>309919</v>
      </c>
      <c r="DE30" s="648"/>
      <c r="DF30" s="648"/>
      <c r="DG30" s="648"/>
      <c r="DH30" s="648"/>
      <c r="DI30" s="648"/>
      <c r="DJ30" s="648"/>
      <c r="DK30" s="649"/>
      <c r="DL30" s="656">
        <v>309919</v>
      </c>
      <c r="DM30" s="648"/>
      <c r="DN30" s="648"/>
      <c r="DO30" s="648"/>
      <c r="DP30" s="648"/>
      <c r="DQ30" s="648"/>
      <c r="DR30" s="648"/>
      <c r="DS30" s="648"/>
      <c r="DT30" s="648"/>
      <c r="DU30" s="648"/>
      <c r="DV30" s="649"/>
      <c r="DW30" s="652">
        <v>12.2</v>
      </c>
      <c r="DX30" s="683"/>
      <c r="DY30" s="683"/>
      <c r="DZ30" s="683"/>
      <c r="EA30" s="683"/>
      <c r="EB30" s="683"/>
      <c r="EC30" s="684"/>
    </row>
    <row r="31" spans="2:133" ht="11.25" customHeight="1" x14ac:dyDescent="0.15">
      <c r="B31" s="644" t="s">
        <v>311</v>
      </c>
      <c r="C31" s="645"/>
      <c r="D31" s="645"/>
      <c r="E31" s="645"/>
      <c r="F31" s="645"/>
      <c r="G31" s="645"/>
      <c r="H31" s="645"/>
      <c r="I31" s="645"/>
      <c r="J31" s="645"/>
      <c r="K31" s="645"/>
      <c r="L31" s="645"/>
      <c r="M31" s="645"/>
      <c r="N31" s="645"/>
      <c r="O31" s="645"/>
      <c r="P31" s="645"/>
      <c r="Q31" s="646"/>
      <c r="R31" s="647">
        <v>1177292</v>
      </c>
      <c r="S31" s="648"/>
      <c r="T31" s="648"/>
      <c r="U31" s="648"/>
      <c r="V31" s="648"/>
      <c r="W31" s="648"/>
      <c r="X31" s="648"/>
      <c r="Y31" s="649"/>
      <c r="Z31" s="650">
        <v>21.6</v>
      </c>
      <c r="AA31" s="650"/>
      <c r="AB31" s="650"/>
      <c r="AC31" s="650"/>
      <c r="AD31" s="651" t="s">
        <v>229</v>
      </c>
      <c r="AE31" s="651"/>
      <c r="AF31" s="651"/>
      <c r="AG31" s="651"/>
      <c r="AH31" s="651"/>
      <c r="AI31" s="651"/>
      <c r="AJ31" s="651"/>
      <c r="AK31" s="651"/>
      <c r="AL31" s="652" t="s">
        <v>229</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03">
        <v>99.4</v>
      </c>
      <c r="BH31" s="699"/>
      <c r="BI31" s="699"/>
      <c r="BJ31" s="699"/>
      <c r="BK31" s="699"/>
      <c r="BL31" s="699"/>
      <c r="BM31" s="642">
        <v>98</v>
      </c>
      <c r="BN31" s="699"/>
      <c r="BO31" s="699"/>
      <c r="BP31" s="699"/>
      <c r="BQ31" s="700"/>
      <c r="BR31" s="703">
        <v>99.1</v>
      </c>
      <c r="BS31" s="699"/>
      <c r="BT31" s="699"/>
      <c r="BU31" s="699"/>
      <c r="BV31" s="699"/>
      <c r="BW31" s="699"/>
      <c r="BX31" s="642">
        <v>97.8</v>
      </c>
      <c r="BY31" s="699"/>
      <c r="BZ31" s="699"/>
      <c r="CA31" s="699"/>
      <c r="CB31" s="700"/>
      <c r="CD31" s="695"/>
      <c r="CE31" s="696"/>
      <c r="CF31" s="662" t="s">
        <v>314</v>
      </c>
      <c r="CG31" s="663"/>
      <c r="CH31" s="663"/>
      <c r="CI31" s="663"/>
      <c r="CJ31" s="663"/>
      <c r="CK31" s="663"/>
      <c r="CL31" s="663"/>
      <c r="CM31" s="663"/>
      <c r="CN31" s="663"/>
      <c r="CO31" s="663"/>
      <c r="CP31" s="663"/>
      <c r="CQ31" s="664"/>
      <c r="CR31" s="647">
        <v>6176</v>
      </c>
      <c r="CS31" s="681"/>
      <c r="CT31" s="681"/>
      <c r="CU31" s="681"/>
      <c r="CV31" s="681"/>
      <c r="CW31" s="681"/>
      <c r="CX31" s="681"/>
      <c r="CY31" s="682"/>
      <c r="CZ31" s="652">
        <v>0.1</v>
      </c>
      <c r="DA31" s="683"/>
      <c r="DB31" s="683"/>
      <c r="DC31" s="686"/>
      <c r="DD31" s="656">
        <v>6176</v>
      </c>
      <c r="DE31" s="681"/>
      <c r="DF31" s="681"/>
      <c r="DG31" s="681"/>
      <c r="DH31" s="681"/>
      <c r="DI31" s="681"/>
      <c r="DJ31" s="681"/>
      <c r="DK31" s="682"/>
      <c r="DL31" s="656">
        <v>6176</v>
      </c>
      <c r="DM31" s="681"/>
      <c r="DN31" s="681"/>
      <c r="DO31" s="681"/>
      <c r="DP31" s="681"/>
      <c r="DQ31" s="681"/>
      <c r="DR31" s="681"/>
      <c r="DS31" s="681"/>
      <c r="DT31" s="681"/>
      <c r="DU31" s="681"/>
      <c r="DV31" s="682"/>
      <c r="DW31" s="652">
        <v>0.2</v>
      </c>
      <c r="DX31" s="683"/>
      <c r="DY31" s="683"/>
      <c r="DZ31" s="683"/>
      <c r="EA31" s="683"/>
      <c r="EB31" s="683"/>
      <c r="EC31" s="684"/>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229</v>
      </c>
      <c r="S32" s="648"/>
      <c r="T32" s="648"/>
      <c r="U32" s="648"/>
      <c r="V32" s="648"/>
      <c r="W32" s="648"/>
      <c r="X32" s="648"/>
      <c r="Y32" s="649"/>
      <c r="Z32" s="650" t="s">
        <v>139</v>
      </c>
      <c r="AA32" s="650"/>
      <c r="AB32" s="650"/>
      <c r="AC32" s="650"/>
      <c r="AD32" s="651" t="s">
        <v>139</v>
      </c>
      <c r="AE32" s="651"/>
      <c r="AF32" s="651"/>
      <c r="AG32" s="651"/>
      <c r="AH32" s="651"/>
      <c r="AI32" s="651"/>
      <c r="AJ32" s="651"/>
      <c r="AK32" s="651"/>
      <c r="AL32" s="652" t="s">
        <v>139</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99.7</v>
      </c>
      <c r="BH32" s="681"/>
      <c r="BI32" s="681"/>
      <c r="BJ32" s="681"/>
      <c r="BK32" s="681"/>
      <c r="BL32" s="681"/>
      <c r="BM32" s="653">
        <v>99.3</v>
      </c>
      <c r="BN32" s="701"/>
      <c r="BO32" s="701"/>
      <c r="BP32" s="701"/>
      <c r="BQ32" s="702"/>
      <c r="BR32" s="713">
        <v>99.6</v>
      </c>
      <c r="BS32" s="681"/>
      <c r="BT32" s="681"/>
      <c r="BU32" s="681"/>
      <c r="BV32" s="681"/>
      <c r="BW32" s="681"/>
      <c r="BX32" s="653">
        <v>99.1</v>
      </c>
      <c r="BY32" s="701"/>
      <c r="BZ32" s="701"/>
      <c r="CA32" s="701"/>
      <c r="CB32" s="702"/>
      <c r="CD32" s="697"/>
      <c r="CE32" s="698"/>
      <c r="CF32" s="662" t="s">
        <v>318</v>
      </c>
      <c r="CG32" s="663"/>
      <c r="CH32" s="663"/>
      <c r="CI32" s="663"/>
      <c r="CJ32" s="663"/>
      <c r="CK32" s="663"/>
      <c r="CL32" s="663"/>
      <c r="CM32" s="663"/>
      <c r="CN32" s="663"/>
      <c r="CO32" s="663"/>
      <c r="CP32" s="663"/>
      <c r="CQ32" s="664"/>
      <c r="CR32" s="647" t="s">
        <v>139</v>
      </c>
      <c r="CS32" s="648"/>
      <c r="CT32" s="648"/>
      <c r="CU32" s="648"/>
      <c r="CV32" s="648"/>
      <c r="CW32" s="648"/>
      <c r="CX32" s="648"/>
      <c r="CY32" s="649"/>
      <c r="CZ32" s="652" t="s">
        <v>229</v>
      </c>
      <c r="DA32" s="683"/>
      <c r="DB32" s="683"/>
      <c r="DC32" s="686"/>
      <c r="DD32" s="656" t="s">
        <v>139</v>
      </c>
      <c r="DE32" s="648"/>
      <c r="DF32" s="648"/>
      <c r="DG32" s="648"/>
      <c r="DH32" s="648"/>
      <c r="DI32" s="648"/>
      <c r="DJ32" s="648"/>
      <c r="DK32" s="649"/>
      <c r="DL32" s="656" t="s">
        <v>139</v>
      </c>
      <c r="DM32" s="648"/>
      <c r="DN32" s="648"/>
      <c r="DO32" s="648"/>
      <c r="DP32" s="648"/>
      <c r="DQ32" s="648"/>
      <c r="DR32" s="648"/>
      <c r="DS32" s="648"/>
      <c r="DT32" s="648"/>
      <c r="DU32" s="648"/>
      <c r="DV32" s="649"/>
      <c r="DW32" s="652" t="s">
        <v>229</v>
      </c>
      <c r="DX32" s="683"/>
      <c r="DY32" s="683"/>
      <c r="DZ32" s="683"/>
      <c r="EA32" s="683"/>
      <c r="EB32" s="683"/>
      <c r="EC32" s="684"/>
    </row>
    <row r="33" spans="2:133" ht="11.25" customHeight="1" x14ac:dyDescent="0.15">
      <c r="B33" s="644" t="s">
        <v>319</v>
      </c>
      <c r="C33" s="645"/>
      <c r="D33" s="645"/>
      <c r="E33" s="645"/>
      <c r="F33" s="645"/>
      <c r="G33" s="645"/>
      <c r="H33" s="645"/>
      <c r="I33" s="645"/>
      <c r="J33" s="645"/>
      <c r="K33" s="645"/>
      <c r="L33" s="645"/>
      <c r="M33" s="645"/>
      <c r="N33" s="645"/>
      <c r="O33" s="645"/>
      <c r="P33" s="645"/>
      <c r="Q33" s="646"/>
      <c r="R33" s="647">
        <v>211771</v>
      </c>
      <c r="S33" s="648"/>
      <c r="T33" s="648"/>
      <c r="U33" s="648"/>
      <c r="V33" s="648"/>
      <c r="W33" s="648"/>
      <c r="X33" s="648"/>
      <c r="Y33" s="649"/>
      <c r="Z33" s="650">
        <v>3.9</v>
      </c>
      <c r="AA33" s="650"/>
      <c r="AB33" s="650"/>
      <c r="AC33" s="650"/>
      <c r="AD33" s="651" t="s">
        <v>139</v>
      </c>
      <c r="AE33" s="651"/>
      <c r="AF33" s="651"/>
      <c r="AG33" s="651"/>
      <c r="AH33" s="651"/>
      <c r="AI33" s="651"/>
      <c r="AJ33" s="651"/>
      <c r="AK33" s="651"/>
      <c r="AL33" s="652" t="s">
        <v>229</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99</v>
      </c>
      <c r="BH33" s="718"/>
      <c r="BI33" s="718"/>
      <c r="BJ33" s="718"/>
      <c r="BK33" s="718"/>
      <c r="BL33" s="718"/>
      <c r="BM33" s="719">
        <v>96.5</v>
      </c>
      <c r="BN33" s="718"/>
      <c r="BO33" s="718"/>
      <c r="BP33" s="718"/>
      <c r="BQ33" s="720"/>
      <c r="BR33" s="717">
        <v>98.3</v>
      </c>
      <c r="BS33" s="718"/>
      <c r="BT33" s="718"/>
      <c r="BU33" s="718"/>
      <c r="BV33" s="718"/>
      <c r="BW33" s="718"/>
      <c r="BX33" s="719">
        <v>96</v>
      </c>
      <c r="BY33" s="718"/>
      <c r="BZ33" s="718"/>
      <c r="CA33" s="718"/>
      <c r="CB33" s="720"/>
      <c r="CD33" s="662" t="s">
        <v>321</v>
      </c>
      <c r="CE33" s="663"/>
      <c r="CF33" s="663"/>
      <c r="CG33" s="663"/>
      <c r="CH33" s="663"/>
      <c r="CI33" s="663"/>
      <c r="CJ33" s="663"/>
      <c r="CK33" s="663"/>
      <c r="CL33" s="663"/>
      <c r="CM33" s="663"/>
      <c r="CN33" s="663"/>
      <c r="CO33" s="663"/>
      <c r="CP33" s="663"/>
      <c r="CQ33" s="664"/>
      <c r="CR33" s="647">
        <v>2685575</v>
      </c>
      <c r="CS33" s="681"/>
      <c r="CT33" s="681"/>
      <c r="CU33" s="681"/>
      <c r="CV33" s="681"/>
      <c r="CW33" s="681"/>
      <c r="CX33" s="681"/>
      <c r="CY33" s="682"/>
      <c r="CZ33" s="652">
        <v>53</v>
      </c>
      <c r="DA33" s="683"/>
      <c r="DB33" s="683"/>
      <c r="DC33" s="686"/>
      <c r="DD33" s="656">
        <v>1505676</v>
      </c>
      <c r="DE33" s="681"/>
      <c r="DF33" s="681"/>
      <c r="DG33" s="681"/>
      <c r="DH33" s="681"/>
      <c r="DI33" s="681"/>
      <c r="DJ33" s="681"/>
      <c r="DK33" s="682"/>
      <c r="DL33" s="656">
        <v>937597</v>
      </c>
      <c r="DM33" s="681"/>
      <c r="DN33" s="681"/>
      <c r="DO33" s="681"/>
      <c r="DP33" s="681"/>
      <c r="DQ33" s="681"/>
      <c r="DR33" s="681"/>
      <c r="DS33" s="681"/>
      <c r="DT33" s="681"/>
      <c r="DU33" s="681"/>
      <c r="DV33" s="682"/>
      <c r="DW33" s="652">
        <v>37.1</v>
      </c>
      <c r="DX33" s="683"/>
      <c r="DY33" s="683"/>
      <c r="DZ33" s="683"/>
      <c r="EA33" s="683"/>
      <c r="EB33" s="683"/>
      <c r="EC33" s="684"/>
    </row>
    <row r="34" spans="2:133" ht="11.25" customHeight="1" x14ac:dyDescent="0.15">
      <c r="B34" s="644" t="s">
        <v>322</v>
      </c>
      <c r="C34" s="645"/>
      <c r="D34" s="645"/>
      <c r="E34" s="645"/>
      <c r="F34" s="645"/>
      <c r="G34" s="645"/>
      <c r="H34" s="645"/>
      <c r="I34" s="645"/>
      <c r="J34" s="645"/>
      <c r="K34" s="645"/>
      <c r="L34" s="645"/>
      <c r="M34" s="645"/>
      <c r="N34" s="645"/>
      <c r="O34" s="645"/>
      <c r="P34" s="645"/>
      <c r="Q34" s="646"/>
      <c r="R34" s="647">
        <v>32129</v>
      </c>
      <c r="S34" s="648"/>
      <c r="T34" s="648"/>
      <c r="U34" s="648"/>
      <c r="V34" s="648"/>
      <c r="W34" s="648"/>
      <c r="X34" s="648"/>
      <c r="Y34" s="649"/>
      <c r="Z34" s="650">
        <v>0.6</v>
      </c>
      <c r="AA34" s="650"/>
      <c r="AB34" s="650"/>
      <c r="AC34" s="650"/>
      <c r="AD34" s="651" t="s">
        <v>139</v>
      </c>
      <c r="AE34" s="651"/>
      <c r="AF34" s="651"/>
      <c r="AG34" s="651"/>
      <c r="AH34" s="651"/>
      <c r="AI34" s="651"/>
      <c r="AJ34" s="651"/>
      <c r="AK34" s="651"/>
      <c r="AL34" s="652" t="s">
        <v>139</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710640</v>
      </c>
      <c r="CS34" s="648"/>
      <c r="CT34" s="648"/>
      <c r="CU34" s="648"/>
      <c r="CV34" s="648"/>
      <c r="CW34" s="648"/>
      <c r="CX34" s="648"/>
      <c r="CY34" s="649"/>
      <c r="CZ34" s="652">
        <v>14</v>
      </c>
      <c r="DA34" s="683"/>
      <c r="DB34" s="683"/>
      <c r="DC34" s="686"/>
      <c r="DD34" s="656">
        <v>507096</v>
      </c>
      <c r="DE34" s="648"/>
      <c r="DF34" s="648"/>
      <c r="DG34" s="648"/>
      <c r="DH34" s="648"/>
      <c r="DI34" s="648"/>
      <c r="DJ34" s="648"/>
      <c r="DK34" s="649"/>
      <c r="DL34" s="656">
        <v>299906</v>
      </c>
      <c r="DM34" s="648"/>
      <c r="DN34" s="648"/>
      <c r="DO34" s="648"/>
      <c r="DP34" s="648"/>
      <c r="DQ34" s="648"/>
      <c r="DR34" s="648"/>
      <c r="DS34" s="648"/>
      <c r="DT34" s="648"/>
      <c r="DU34" s="648"/>
      <c r="DV34" s="649"/>
      <c r="DW34" s="652">
        <v>11.9</v>
      </c>
      <c r="DX34" s="683"/>
      <c r="DY34" s="683"/>
      <c r="DZ34" s="683"/>
      <c r="EA34" s="683"/>
      <c r="EB34" s="683"/>
      <c r="EC34" s="684"/>
    </row>
    <row r="35" spans="2:133" ht="11.25" customHeight="1" x14ac:dyDescent="0.15">
      <c r="B35" s="644" t="s">
        <v>324</v>
      </c>
      <c r="C35" s="645"/>
      <c r="D35" s="645"/>
      <c r="E35" s="645"/>
      <c r="F35" s="645"/>
      <c r="G35" s="645"/>
      <c r="H35" s="645"/>
      <c r="I35" s="645"/>
      <c r="J35" s="645"/>
      <c r="K35" s="645"/>
      <c r="L35" s="645"/>
      <c r="M35" s="645"/>
      <c r="N35" s="645"/>
      <c r="O35" s="645"/>
      <c r="P35" s="645"/>
      <c r="Q35" s="646"/>
      <c r="R35" s="647">
        <v>200591</v>
      </c>
      <c r="S35" s="648"/>
      <c r="T35" s="648"/>
      <c r="U35" s="648"/>
      <c r="V35" s="648"/>
      <c r="W35" s="648"/>
      <c r="X35" s="648"/>
      <c r="Y35" s="649"/>
      <c r="Z35" s="650">
        <v>3.7</v>
      </c>
      <c r="AA35" s="650"/>
      <c r="AB35" s="650"/>
      <c r="AC35" s="650"/>
      <c r="AD35" s="651" t="s">
        <v>139</v>
      </c>
      <c r="AE35" s="651"/>
      <c r="AF35" s="651"/>
      <c r="AG35" s="651"/>
      <c r="AH35" s="651"/>
      <c r="AI35" s="651"/>
      <c r="AJ35" s="651"/>
      <c r="AK35" s="651"/>
      <c r="AL35" s="652" t="s">
        <v>139</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21258</v>
      </c>
      <c r="CS35" s="681"/>
      <c r="CT35" s="681"/>
      <c r="CU35" s="681"/>
      <c r="CV35" s="681"/>
      <c r="CW35" s="681"/>
      <c r="CX35" s="681"/>
      <c r="CY35" s="682"/>
      <c r="CZ35" s="652">
        <v>0.4</v>
      </c>
      <c r="DA35" s="683"/>
      <c r="DB35" s="683"/>
      <c r="DC35" s="686"/>
      <c r="DD35" s="656">
        <v>20355</v>
      </c>
      <c r="DE35" s="681"/>
      <c r="DF35" s="681"/>
      <c r="DG35" s="681"/>
      <c r="DH35" s="681"/>
      <c r="DI35" s="681"/>
      <c r="DJ35" s="681"/>
      <c r="DK35" s="682"/>
      <c r="DL35" s="656">
        <v>20355</v>
      </c>
      <c r="DM35" s="681"/>
      <c r="DN35" s="681"/>
      <c r="DO35" s="681"/>
      <c r="DP35" s="681"/>
      <c r="DQ35" s="681"/>
      <c r="DR35" s="681"/>
      <c r="DS35" s="681"/>
      <c r="DT35" s="681"/>
      <c r="DU35" s="681"/>
      <c r="DV35" s="682"/>
      <c r="DW35" s="652">
        <v>0.8</v>
      </c>
      <c r="DX35" s="683"/>
      <c r="DY35" s="683"/>
      <c r="DZ35" s="683"/>
      <c r="EA35" s="683"/>
      <c r="EB35" s="683"/>
      <c r="EC35" s="684"/>
    </row>
    <row r="36" spans="2:133" ht="11.25" customHeight="1" x14ac:dyDescent="0.15">
      <c r="B36" s="644" t="s">
        <v>328</v>
      </c>
      <c r="C36" s="645"/>
      <c r="D36" s="645"/>
      <c r="E36" s="645"/>
      <c r="F36" s="645"/>
      <c r="G36" s="645"/>
      <c r="H36" s="645"/>
      <c r="I36" s="645"/>
      <c r="J36" s="645"/>
      <c r="K36" s="645"/>
      <c r="L36" s="645"/>
      <c r="M36" s="645"/>
      <c r="N36" s="645"/>
      <c r="O36" s="645"/>
      <c r="P36" s="645"/>
      <c r="Q36" s="646"/>
      <c r="R36" s="647">
        <v>3830</v>
      </c>
      <c r="S36" s="648"/>
      <c r="T36" s="648"/>
      <c r="U36" s="648"/>
      <c r="V36" s="648"/>
      <c r="W36" s="648"/>
      <c r="X36" s="648"/>
      <c r="Y36" s="649"/>
      <c r="Z36" s="650">
        <v>0.1</v>
      </c>
      <c r="AA36" s="650"/>
      <c r="AB36" s="650"/>
      <c r="AC36" s="650"/>
      <c r="AD36" s="651" t="s">
        <v>139</v>
      </c>
      <c r="AE36" s="651"/>
      <c r="AF36" s="651"/>
      <c r="AG36" s="651"/>
      <c r="AH36" s="651"/>
      <c r="AI36" s="651"/>
      <c r="AJ36" s="651"/>
      <c r="AK36" s="651"/>
      <c r="AL36" s="652" t="s">
        <v>229</v>
      </c>
      <c r="AM36" s="653"/>
      <c r="AN36" s="653"/>
      <c r="AO36" s="654"/>
      <c r="AP36" s="235"/>
      <c r="AQ36" s="721" t="s">
        <v>329</v>
      </c>
      <c r="AR36" s="722"/>
      <c r="AS36" s="722"/>
      <c r="AT36" s="722"/>
      <c r="AU36" s="722"/>
      <c r="AV36" s="722"/>
      <c r="AW36" s="722"/>
      <c r="AX36" s="722"/>
      <c r="AY36" s="723"/>
      <c r="AZ36" s="636">
        <v>463422</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16180</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1247177</v>
      </c>
      <c r="CS36" s="648"/>
      <c r="CT36" s="648"/>
      <c r="CU36" s="648"/>
      <c r="CV36" s="648"/>
      <c r="CW36" s="648"/>
      <c r="CX36" s="648"/>
      <c r="CY36" s="649"/>
      <c r="CZ36" s="652">
        <v>24.6</v>
      </c>
      <c r="DA36" s="683"/>
      <c r="DB36" s="683"/>
      <c r="DC36" s="686"/>
      <c r="DD36" s="656">
        <v>396130</v>
      </c>
      <c r="DE36" s="648"/>
      <c r="DF36" s="648"/>
      <c r="DG36" s="648"/>
      <c r="DH36" s="648"/>
      <c r="DI36" s="648"/>
      <c r="DJ36" s="648"/>
      <c r="DK36" s="649"/>
      <c r="DL36" s="656">
        <v>305303</v>
      </c>
      <c r="DM36" s="648"/>
      <c r="DN36" s="648"/>
      <c r="DO36" s="648"/>
      <c r="DP36" s="648"/>
      <c r="DQ36" s="648"/>
      <c r="DR36" s="648"/>
      <c r="DS36" s="648"/>
      <c r="DT36" s="648"/>
      <c r="DU36" s="648"/>
      <c r="DV36" s="649"/>
      <c r="DW36" s="652">
        <v>12.1</v>
      </c>
      <c r="DX36" s="683"/>
      <c r="DY36" s="683"/>
      <c r="DZ36" s="683"/>
      <c r="EA36" s="683"/>
      <c r="EB36" s="683"/>
      <c r="EC36" s="684"/>
    </row>
    <row r="37" spans="2:133" ht="11.25" customHeight="1" x14ac:dyDescent="0.15">
      <c r="B37" s="644" t="s">
        <v>332</v>
      </c>
      <c r="C37" s="645"/>
      <c r="D37" s="645"/>
      <c r="E37" s="645"/>
      <c r="F37" s="645"/>
      <c r="G37" s="645"/>
      <c r="H37" s="645"/>
      <c r="I37" s="645"/>
      <c r="J37" s="645"/>
      <c r="K37" s="645"/>
      <c r="L37" s="645"/>
      <c r="M37" s="645"/>
      <c r="N37" s="645"/>
      <c r="O37" s="645"/>
      <c r="P37" s="645"/>
      <c r="Q37" s="646"/>
      <c r="R37" s="647">
        <v>423299</v>
      </c>
      <c r="S37" s="648"/>
      <c r="T37" s="648"/>
      <c r="U37" s="648"/>
      <c r="V37" s="648"/>
      <c r="W37" s="648"/>
      <c r="X37" s="648"/>
      <c r="Y37" s="649"/>
      <c r="Z37" s="650">
        <v>7.8</v>
      </c>
      <c r="AA37" s="650"/>
      <c r="AB37" s="650"/>
      <c r="AC37" s="650"/>
      <c r="AD37" s="651" t="s">
        <v>229</v>
      </c>
      <c r="AE37" s="651"/>
      <c r="AF37" s="651"/>
      <c r="AG37" s="651"/>
      <c r="AH37" s="651"/>
      <c r="AI37" s="651"/>
      <c r="AJ37" s="651"/>
      <c r="AK37" s="651"/>
      <c r="AL37" s="652" t="s">
        <v>139</v>
      </c>
      <c r="AM37" s="653"/>
      <c r="AN37" s="653"/>
      <c r="AO37" s="654"/>
      <c r="AQ37" s="725" t="s">
        <v>333</v>
      </c>
      <c r="AR37" s="726"/>
      <c r="AS37" s="726"/>
      <c r="AT37" s="726"/>
      <c r="AU37" s="726"/>
      <c r="AV37" s="726"/>
      <c r="AW37" s="726"/>
      <c r="AX37" s="726"/>
      <c r="AY37" s="727"/>
      <c r="AZ37" s="647">
        <v>195000</v>
      </c>
      <c r="BA37" s="648"/>
      <c r="BB37" s="648"/>
      <c r="BC37" s="648"/>
      <c r="BD37" s="681"/>
      <c r="BE37" s="681"/>
      <c r="BF37" s="702"/>
      <c r="BG37" s="662" t="s">
        <v>334</v>
      </c>
      <c r="BH37" s="663"/>
      <c r="BI37" s="663"/>
      <c r="BJ37" s="663"/>
      <c r="BK37" s="663"/>
      <c r="BL37" s="663"/>
      <c r="BM37" s="663"/>
      <c r="BN37" s="663"/>
      <c r="BO37" s="663"/>
      <c r="BP37" s="663"/>
      <c r="BQ37" s="663"/>
      <c r="BR37" s="663"/>
      <c r="BS37" s="663"/>
      <c r="BT37" s="663"/>
      <c r="BU37" s="664"/>
      <c r="BV37" s="647">
        <v>12588</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153550</v>
      </c>
      <c r="CS37" s="681"/>
      <c r="CT37" s="681"/>
      <c r="CU37" s="681"/>
      <c r="CV37" s="681"/>
      <c r="CW37" s="681"/>
      <c r="CX37" s="681"/>
      <c r="CY37" s="682"/>
      <c r="CZ37" s="652">
        <v>3</v>
      </c>
      <c r="DA37" s="683"/>
      <c r="DB37" s="683"/>
      <c r="DC37" s="686"/>
      <c r="DD37" s="656">
        <v>153550</v>
      </c>
      <c r="DE37" s="681"/>
      <c r="DF37" s="681"/>
      <c r="DG37" s="681"/>
      <c r="DH37" s="681"/>
      <c r="DI37" s="681"/>
      <c r="DJ37" s="681"/>
      <c r="DK37" s="682"/>
      <c r="DL37" s="656">
        <v>132813</v>
      </c>
      <c r="DM37" s="681"/>
      <c r="DN37" s="681"/>
      <c r="DO37" s="681"/>
      <c r="DP37" s="681"/>
      <c r="DQ37" s="681"/>
      <c r="DR37" s="681"/>
      <c r="DS37" s="681"/>
      <c r="DT37" s="681"/>
      <c r="DU37" s="681"/>
      <c r="DV37" s="682"/>
      <c r="DW37" s="652">
        <v>5.2</v>
      </c>
      <c r="DX37" s="683"/>
      <c r="DY37" s="683"/>
      <c r="DZ37" s="683"/>
      <c r="EA37" s="683"/>
      <c r="EB37" s="683"/>
      <c r="EC37" s="684"/>
    </row>
    <row r="38" spans="2:133" ht="11.25" customHeight="1" x14ac:dyDescent="0.15">
      <c r="B38" s="644" t="s">
        <v>336</v>
      </c>
      <c r="C38" s="645"/>
      <c r="D38" s="645"/>
      <c r="E38" s="645"/>
      <c r="F38" s="645"/>
      <c r="G38" s="645"/>
      <c r="H38" s="645"/>
      <c r="I38" s="645"/>
      <c r="J38" s="645"/>
      <c r="K38" s="645"/>
      <c r="L38" s="645"/>
      <c r="M38" s="645"/>
      <c r="N38" s="645"/>
      <c r="O38" s="645"/>
      <c r="P38" s="645"/>
      <c r="Q38" s="646"/>
      <c r="R38" s="647">
        <v>487919</v>
      </c>
      <c r="S38" s="648"/>
      <c r="T38" s="648"/>
      <c r="U38" s="648"/>
      <c r="V38" s="648"/>
      <c r="W38" s="648"/>
      <c r="X38" s="648"/>
      <c r="Y38" s="649"/>
      <c r="Z38" s="650">
        <v>8.9</v>
      </c>
      <c r="AA38" s="650"/>
      <c r="AB38" s="650"/>
      <c r="AC38" s="650"/>
      <c r="AD38" s="651">
        <v>20</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17153</v>
      </c>
      <c r="BA38" s="648"/>
      <c r="BB38" s="648"/>
      <c r="BC38" s="648"/>
      <c r="BD38" s="681"/>
      <c r="BE38" s="681"/>
      <c r="BF38" s="702"/>
      <c r="BG38" s="662" t="s">
        <v>338</v>
      </c>
      <c r="BH38" s="663"/>
      <c r="BI38" s="663"/>
      <c r="BJ38" s="663"/>
      <c r="BK38" s="663"/>
      <c r="BL38" s="663"/>
      <c r="BM38" s="663"/>
      <c r="BN38" s="663"/>
      <c r="BO38" s="663"/>
      <c r="BP38" s="663"/>
      <c r="BQ38" s="663"/>
      <c r="BR38" s="663"/>
      <c r="BS38" s="663"/>
      <c r="BT38" s="663"/>
      <c r="BU38" s="664"/>
      <c r="BV38" s="647">
        <v>743</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251269</v>
      </c>
      <c r="CS38" s="648"/>
      <c r="CT38" s="648"/>
      <c r="CU38" s="648"/>
      <c r="CV38" s="648"/>
      <c r="CW38" s="648"/>
      <c r="CX38" s="648"/>
      <c r="CY38" s="649"/>
      <c r="CZ38" s="652">
        <v>5</v>
      </c>
      <c r="DA38" s="683"/>
      <c r="DB38" s="683"/>
      <c r="DC38" s="686"/>
      <c r="DD38" s="656">
        <v>208782</v>
      </c>
      <c r="DE38" s="648"/>
      <c r="DF38" s="648"/>
      <c r="DG38" s="648"/>
      <c r="DH38" s="648"/>
      <c r="DI38" s="648"/>
      <c r="DJ38" s="648"/>
      <c r="DK38" s="649"/>
      <c r="DL38" s="656">
        <v>198573</v>
      </c>
      <c r="DM38" s="648"/>
      <c r="DN38" s="648"/>
      <c r="DO38" s="648"/>
      <c r="DP38" s="648"/>
      <c r="DQ38" s="648"/>
      <c r="DR38" s="648"/>
      <c r="DS38" s="648"/>
      <c r="DT38" s="648"/>
      <c r="DU38" s="648"/>
      <c r="DV38" s="649"/>
      <c r="DW38" s="652">
        <v>7.8</v>
      </c>
      <c r="DX38" s="683"/>
      <c r="DY38" s="683"/>
      <c r="DZ38" s="683"/>
      <c r="EA38" s="683"/>
      <c r="EB38" s="683"/>
      <c r="EC38" s="684"/>
    </row>
    <row r="39" spans="2:133" ht="11.25" customHeight="1" x14ac:dyDescent="0.15">
      <c r="B39" s="644" t="s">
        <v>340</v>
      </c>
      <c r="C39" s="645"/>
      <c r="D39" s="645"/>
      <c r="E39" s="645"/>
      <c r="F39" s="645"/>
      <c r="G39" s="645"/>
      <c r="H39" s="645"/>
      <c r="I39" s="645"/>
      <c r="J39" s="645"/>
      <c r="K39" s="645"/>
      <c r="L39" s="645"/>
      <c r="M39" s="645"/>
      <c r="N39" s="645"/>
      <c r="O39" s="645"/>
      <c r="P39" s="645"/>
      <c r="Q39" s="646"/>
      <c r="R39" s="647">
        <v>96442</v>
      </c>
      <c r="S39" s="648"/>
      <c r="T39" s="648"/>
      <c r="U39" s="648"/>
      <c r="V39" s="648"/>
      <c r="W39" s="648"/>
      <c r="X39" s="648"/>
      <c r="Y39" s="649"/>
      <c r="Z39" s="650">
        <v>1.8</v>
      </c>
      <c r="AA39" s="650"/>
      <c r="AB39" s="650"/>
      <c r="AC39" s="650"/>
      <c r="AD39" s="651" t="s">
        <v>139</v>
      </c>
      <c r="AE39" s="651"/>
      <c r="AF39" s="651"/>
      <c r="AG39" s="651"/>
      <c r="AH39" s="651"/>
      <c r="AI39" s="651"/>
      <c r="AJ39" s="651"/>
      <c r="AK39" s="651"/>
      <c r="AL39" s="652" t="s">
        <v>139</v>
      </c>
      <c r="AM39" s="653"/>
      <c r="AN39" s="653"/>
      <c r="AO39" s="654"/>
      <c r="AQ39" s="725" t="s">
        <v>341</v>
      </c>
      <c r="AR39" s="726"/>
      <c r="AS39" s="726"/>
      <c r="AT39" s="726"/>
      <c r="AU39" s="726"/>
      <c r="AV39" s="726"/>
      <c r="AW39" s="726"/>
      <c r="AX39" s="726"/>
      <c r="AY39" s="727"/>
      <c r="AZ39" s="647" t="s">
        <v>139</v>
      </c>
      <c r="BA39" s="648"/>
      <c r="BB39" s="648"/>
      <c r="BC39" s="648"/>
      <c r="BD39" s="681"/>
      <c r="BE39" s="681"/>
      <c r="BF39" s="702"/>
      <c r="BG39" s="662" t="s">
        <v>342</v>
      </c>
      <c r="BH39" s="663"/>
      <c r="BI39" s="663"/>
      <c r="BJ39" s="663"/>
      <c r="BK39" s="663"/>
      <c r="BL39" s="663"/>
      <c r="BM39" s="663"/>
      <c r="BN39" s="663"/>
      <c r="BO39" s="663"/>
      <c r="BP39" s="663"/>
      <c r="BQ39" s="663"/>
      <c r="BR39" s="663"/>
      <c r="BS39" s="663"/>
      <c r="BT39" s="663"/>
      <c r="BU39" s="664"/>
      <c r="BV39" s="647">
        <v>1227</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335968</v>
      </c>
      <c r="CS39" s="681"/>
      <c r="CT39" s="681"/>
      <c r="CU39" s="681"/>
      <c r="CV39" s="681"/>
      <c r="CW39" s="681"/>
      <c r="CX39" s="681"/>
      <c r="CY39" s="682"/>
      <c r="CZ39" s="652">
        <v>6.6</v>
      </c>
      <c r="DA39" s="683"/>
      <c r="DB39" s="683"/>
      <c r="DC39" s="686"/>
      <c r="DD39" s="656">
        <v>254753</v>
      </c>
      <c r="DE39" s="681"/>
      <c r="DF39" s="681"/>
      <c r="DG39" s="681"/>
      <c r="DH39" s="681"/>
      <c r="DI39" s="681"/>
      <c r="DJ39" s="681"/>
      <c r="DK39" s="682"/>
      <c r="DL39" s="656" t="s">
        <v>229</v>
      </c>
      <c r="DM39" s="681"/>
      <c r="DN39" s="681"/>
      <c r="DO39" s="681"/>
      <c r="DP39" s="681"/>
      <c r="DQ39" s="681"/>
      <c r="DR39" s="681"/>
      <c r="DS39" s="681"/>
      <c r="DT39" s="681"/>
      <c r="DU39" s="681"/>
      <c r="DV39" s="682"/>
      <c r="DW39" s="652" t="s">
        <v>139</v>
      </c>
      <c r="DX39" s="683"/>
      <c r="DY39" s="683"/>
      <c r="DZ39" s="683"/>
      <c r="EA39" s="683"/>
      <c r="EB39" s="683"/>
      <c r="EC39" s="684"/>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139</v>
      </c>
      <c r="S40" s="648"/>
      <c r="T40" s="648"/>
      <c r="U40" s="648"/>
      <c r="V40" s="648"/>
      <c r="W40" s="648"/>
      <c r="X40" s="648"/>
      <c r="Y40" s="649"/>
      <c r="Z40" s="650" t="s">
        <v>139</v>
      </c>
      <c r="AA40" s="650"/>
      <c r="AB40" s="650"/>
      <c r="AC40" s="650"/>
      <c r="AD40" s="651" t="s">
        <v>139</v>
      </c>
      <c r="AE40" s="651"/>
      <c r="AF40" s="651"/>
      <c r="AG40" s="651"/>
      <c r="AH40" s="651"/>
      <c r="AI40" s="651"/>
      <c r="AJ40" s="651"/>
      <c r="AK40" s="651"/>
      <c r="AL40" s="652" t="s">
        <v>139</v>
      </c>
      <c r="AM40" s="653"/>
      <c r="AN40" s="653"/>
      <c r="AO40" s="654"/>
      <c r="AQ40" s="725" t="s">
        <v>345</v>
      </c>
      <c r="AR40" s="726"/>
      <c r="AS40" s="726"/>
      <c r="AT40" s="726"/>
      <c r="AU40" s="726"/>
      <c r="AV40" s="726"/>
      <c r="AW40" s="726"/>
      <c r="AX40" s="726"/>
      <c r="AY40" s="727"/>
      <c r="AZ40" s="647" t="s">
        <v>139</v>
      </c>
      <c r="BA40" s="648"/>
      <c r="BB40" s="648"/>
      <c r="BC40" s="648"/>
      <c r="BD40" s="681"/>
      <c r="BE40" s="681"/>
      <c r="BF40" s="702"/>
      <c r="BG40" s="728" t="s">
        <v>346</v>
      </c>
      <c r="BH40" s="729"/>
      <c r="BI40" s="729"/>
      <c r="BJ40" s="729"/>
      <c r="BK40" s="729"/>
      <c r="BL40" s="236"/>
      <c r="BM40" s="663" t="s">
        <v>347</v>
      </c>
      <c r="BN40" s="663"/>
      <c r="BO40" s="663"/>
      <c r="BP40" s="663"/>
      <c r="BQ40" s="663"/>
      <c r="BR40" s="663"/>
      <c r="BS40" s="663"/>
      <c r="BT40" s="663"/>
      <c r="BU40" s="664"/>
      <c r="BV40" s="647">
        <v>92</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119263</v>
      </c>
      <c r="CS40" s="648"/>
      <c r="CT40" s="648"/>
      <c r="CU40" s="648"/>
      <c r="CV40" s="648"/>
      <c r="CW40" s="648"/>
      <c r="CX40" s="648"/>
      <c r="CY40" s="649"/>
      <c r="CZ40" s="652">
        <v>2.4</v>
      </c>
      <c r="DA40" s="683"/>
      <c r="DB40" s="683"/>
      <c r="DC40" s="686"/>
      <c r="DD40" s="656">
        <v>118560</v>
      </c>
      <c r="DE40" s="648"/>
      <c r="DF40" s="648"/>
      <c r="DG40" s="648"/>
      <c r="DH40" s="648"/>
      <c r="DI40" s="648"/>
      <c r="DJ40" s="648"/>
      <c r="DK40" s="649"/>
      <c r="DL40" s="656">
        <v>113460</v>
      </c>
      <c r="DM40" s="648"/>
      <c r="DN40" s="648"/>
      <c r="DO40" s="648"/>
      <c r="DP40" s="648"/>
      <c r="DQ40" s="648"/>
      <c r="DR40" s="648"/>
      <c r="DS40" s="648"/>
      <c r="DT40" s="648"/>
      <c r="DU40" s="648"/>
      <c r="DV40" s="649"/>
      <c r="DW40" s="652">
        <v>4.5</v>
      </c>
      <c r="DX40" s="683"/>
      <c r="DY40" s="683"/>
      <c r="DZ40" s="683"/>
      <c r="EA40" s="683"/>
      <c r="EB40" s="683"/>
      <c r="EC40" s="684"/>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229</v>
      </c>
      <c r="S41" s="648"/>
      <c r="T41" s="648"/>
      <c r="U41" s="648"/>
      <c r="V41" s="648"/>
      <c r="W41" s="648"/>
      <c r="X41" s="648"/>
      <c r="Y41" s="649"/>
      <c r="Z41" s="650" t="s">
        <v>229</v>
      </c>
      <c r="AA41" s="650"/>
      <c r="AB41" s="650"/>
      <c r="AC41" s="650"/>
      <c r="AD41" s="651" t="s">
        <v>139</v>
      </c>
      <c r="AE41" s="651"/>
      <c r="AF41" s="651"/>
      <c r="AG41" s="651"/>
      <c r="AH41" s="651"/>
      <c r="AI41" s="651"/>
      <c r="AJ41" s="651"/>
      <c r="AK41" s="651"/>
      <c r="AL41" s="652" t="s">
        <v>229</v>
      </c>
      <c r="AM41" s="653"/>
      <c r="AN41" s="653"/>
      <c r="AO41" s="654"/>
      <c r="AQ41" s="725" t="s">
        <v>350</v>
      </c>
      <c r="AR41" s="726"/>
      <c r="AS41" s="726"/>
      <c r="AT41" s="726"/>
      <c r="AU41" s="726"/>
      <c r="AV41" s="726"/>
      <c r="AW41" s="726"/>
      <c r="AX41" s="726"/>
      <c r="AY41" s="727"/>
      <c r="AZ41" s="647">
        <v>37727</v>
      </c>
      <c r="BA41" s="648"/>
      <c r="BB41" s="648"/>
      <c r="BC41" s="648"/>
      <c r="BD41" s="681"/>
      <c r="BE41" s="681"/>
      <c r="BF41" s="702"/>
      <c r="BG41" s="728"/>
      <c r="BH41" s="729"/>
      <c r="BI41" s="729"/>
      <c r="BJ41" s="729"/>
      <c r="BK41" s="729"/>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229</v>
      </c>
      <c r="CS41" s="681"/>
      <c r="CT41" s="681"/>
      <c r="CU41" s="681"/>
      <c r="CV41" s="681"/>
      <c r="CW41" s="681"/>
      <c r="CX41" s="681"/>
      <c r="CY41" s="682"/>
      <c r="CZ41" s="652" t="s">
        <v>139</v>
      </c>
      <c r="DA41" s="683"/>
      <c r="DB41" s="683"/>
      <c r="DC41" s="686"/>
      <c r="DD41" s="656" t="s">
        <v>229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t="s">
        <v>229</v>
      </c>
      <c r="S42" s="648"/>
      <c r="T42" s="648"/>
      <c r="U42" s="648"/>
      <c r="V42" s="648"/>
      <c r="W42" s="648"/>
      <c r="X42" s="648"/>
      <c r="Y42" s="649"/>
      <c r="Z42" s="650" t="s">
        <v>139</v>
      </c>
      <c r="AA42" s="650"/>
      <c r="AB42" s="650"/>
      <c r="AC42" s="650"/>
      <c r="AD42" s="651" t="s">
        <v>139</v>
      </c>
      <c r="AE42" s="651"/>
      <c r="AF42" s="651"/>
      <c r="AG42" s="651"/>
      <c r="AH42" s="651"/>
      <c r="AI42" s="651"/>
      <c r="AJ42" s="651"/>
      <c r="AK42" s="651"/>
      <c r="AL42" s="652" t="s">
        <v>229</v>
      </c>
      <c r="AM42" s="653"/>
      <c r="AN42" s="653"/>
      <c r="AO42" s="654"/>
      <c r="AQ42" s="746" t="s">
        <v>354</v>
      </c>
      <c r="AR42" s="747"/>
      <c r="AS42" s="747"/>
      <c r="AT42" s="747"/>
      <c r="AU42" s="747"/>
      <c r="AV42" s="747"/>
      <c r="AW42" s="747"/>
      <c r="AX42" s="747"/>
      <c r="AY42" s="748"/>
      <c r="AZ42" s="738">
        <v>213542</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286</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958414</v>
      </c>
      <c r="CS42" s="648"/>
      <c r="CT42" s="648"/>
      <c r="CU42" s="648"/>
      <c r="CV42" s="648"/>
      <c r="CW42" s="648"/>
      <c r="CX42" s="648"/>
      <c r="CY42" s="649"/>
      <c r="CZ42" s="652">
        <v>18.899999999999999</v>
      </c>
      <c r="DA42" s="653"/>
      <c r="DB42" s="653"/>
      <c r="DC42" s="665"/>
      <c r="DD42" s="656">
        <v>399611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5458170</v>
      </c>
      <c r="S43" s="739"/>
      <c r="T43" s="739"/>
      <c r="U43" s="739"/>
      <c r="V43" s="739"/>
      <c r="W43" s="739"/>
      <c r="X43" s="739"/>
      <c r="Y43" s="740"/>
      <c r="Z43" s="741">
        <v>100</v>
      </c>
      <c r="AA43" s="741"/>
      <c r="AB43" s="741"/>
      <c r="AC43" s="741"/>
      <c r="AD43" s="742">
        <v>2530233</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8586</v>
      </c>
      <c r="CS43" s="681"/>
      <c r="CT43" s="681"/>
      <c r="CU43" s="681"/>
      <c r="CV43" s="681"/>
      <c r="CW43" s="681"/>
      <c r="CX43" s="681"/>
      <c r="CY43" s="682"/>
      <c r="CZ43" s="652">
        <v>0.2</v>
      </c>
      <c r="DA43" s="683"/>
      <c r="DB43" s="683"/>
      <c r="DC43" s="686"/>
      <c r="DD43" s="656" t="s">
        <v>139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892261</v>
      </c>
      <c r="CS44" s="648"/>
      <c r="CT44" s="648"/>
      <c r="CU44" s="648"/>
      <c r="CV44" s="648"/>
      <c r="CW44" s="648"/>
      <c r="CX44" s="648"/>
      <c r="CY44" s="649"/>
      <c r="CZ44" s="652">
        <v>17.600000000000001</v>
      </c>
      <c r="DA44" s="653"/>
      <c r="DB44" s="653"/>
      <c r="DC44" s="665"/>
      <c r="DD44" s="656">
        <v>378163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177327</v>
      </c>
      <c r="CS45" s="681"/>
      <c r="CT45" s="681"/>
      <c r="CU45" s="681"/>
      <c r="CV45" s="681"/>
      <c r="CW45" s="681"/>
      <c r="CX45" s="681"/>
      <c r="CY45" s="682"/>
      <c r="CZ45" s="652">
        <v>3.5</v>
      </c>
      <c r="DA45" s="683"/>
      <c r="DB45" s="683"/>
      <c r="DC45" s="686"/>
      <c r="DD45" s="656">
        <v>17969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704289</v>
      </c>
      <c r="CS46" s="648"/>
      <c r="CT46" s="648"/>
      <c r="CU46" s="648"/>
      <c r="CV46" s="648"/>
      <c r="CW46" s="648"/>
      <c r="CX46" s="648"/>
      <c r="CY46" s="649"/>
      <c r="CZ46" s="652">
        <v>13.9</v>
      </c>
      <c r="DA46" s="653"/>
      <c r="DB46" s="653"/>
      <c r="DC46" s="665"/>
      <c r="DD46" s="656">
        <v>356149</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66153</v>
      </c>
      <c r="CS47" s="681"/>
      <c r="CT47" s="681"/>
      <c r="CU47" s="681"/>
      <c r="CV47" s="681"/>
      <c r="CW47" s="681"/>
      <c r="CX47" s="681"/>
      <c r="CY47" s="682"/>
      <c r="CZ47" s="652">
        <v>1.3</v>
      </c>
      <c r="DA47" s="683"/>
      <c r="DB47" s="683"/>
      <c r="DC47" s="686"/>
      <c r="DD47" s="656">
        <v>21448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139</v>
      </c>
      <c r="CS48" s="648"/>
      <c r="CT48" s="648"/>
      <c r="CU48" s="648"/>
      <c r="CV48" s="648"/>
      <c r="CW48" s="648"/>
      <c r="CX48" s="648"/>
      <c r="CY48" s="649"/>
      <c r="CZ48" s="652" t="s">
        <v>229</v>
      </c>
      <c r="DA48" s="653"/>
      <c r="DB48" s="653"/>
      <c r="DC48" s="665"/>
      <c r="DD48" s="656" t="s">
        <v>139</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5067160</v>
      </c>
      <c r="CS49" s="718"/>
      <c r="CT49" s="718"/>
      <c r="CU49" s="718"/>
      <c r="CV49" s="718"/>
      <c r="CW49" s="718"/>
      <c r="CX49" s="718"/>
      <c r="CY49" s="749"/>
      <c r="CZ49" s="743">
        <v>100</v>
      </c>
      <c r="DA49" s="750"/>
      <c r="DB49" s="750"/>
      <c r="DC49" s="751"/>
      <c r="DD49" s="752">
        <v>2993725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cVhK65PoJc05nQzenLl9qGFwCwYl/1f2/3HgmH26jug5QuJAbki15/Ju2tZb2xPq6OSzXOeC1eBbdEE0pKV29A==" saltValue="eDeoywRr7cOycoV0XxWNM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3" zoomScale="70" zoomScaleNormal="25" zoomScaleSheetLayoutView="70" workbookViewId="0">
      <selection activeCell="AP36" sqref="AP36:AT3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5458</v>
      </c>
      <c r="R7" s="783"/>
      <c r="S7" s="783"/>
      <c r="T7" s="783"/>
      <c r="U7" s="783"/>
      <c r="V7" s="783">
        <v>5067</v>
      </c>
      <c r="W7" s="783"/>
      <c r="X7" s="783"/>
      <c r="Y7" s="783"/>
      <c r="Z7" s="783"/>
      <c r="AA7" s="783">
        <v>391</v>
      </c>
      <c r="AB7" s="783"/>
      <c r="AC7" s="783"/>
      <c r="AD7" s="783"/>
      <c r="AE7" s="784"/>
      <c r="AF7" s="785">
        <v>220</v>
      </c>
      <c r="AG7" s="786"/>
      <c r="AH7" s="786"/>
      <c r="AI7" s="786"/>
      <c r="AJ7" s="787"/>
      <c r="AK7" s="822">
        <v>4</v>
      </c>
      <c r="AL7" s="823"/>
      <c r="AM7" s="823"/>
      <c r="AN7" s="823"/>
      <c r="AO7" s="823"/>
      <c r="AP7" s="823">
        <v>1921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5458</v>
      </c>
      <c r="R23" s="842"/>
      <c r="S23" s="842"/>
      <c r="T23" s="842"/>
      <c r="U23" s="842"/>
      <c r="V23" s="842">
        <v>5067</v>
      </c>
      <c r="W23" s="842"/>
      <c r="X23" s="842"/>
      <c r="Y23" s="842"/>
      <c r="Z23" s="842"/>
      <c r="AA23" s="842">
        <v>391</v>
      </c>
      <c r="AB23" s="842"/>
      <c r="AC23" s="842"/>
      <c r="AD23" s="842"/>
      <c r="AE23" s="843"/>
      <c r="AF23" s="844">
        <v>220</v>
      </c>
      <c r="AG23" s="842"/>
      <c r="AH23" s="842"/>
      <c r="AI23" s="842"/>
      <c r="AJ23" s="845"/>
      <c r="AK23" s="846"/>
      <c r="AL23" s="847"/>
      <c r="AM23" s="847"/>
      <c r="AN23" s="847"/>
      <c r="AO23" s="847"/>
      <c r="AP23" s="842">
        <v>1921</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539</v>
      </c>
      <c r="R28" s="871"/>
      <c r="S28" s="871"/>
      <c r="T28" s="871"/>
      <c r="U28" s="871"/>
      <c r="V28" s="871">
        <v>523</v>
      </c>
      <c r="W28" s="871"/>
      <c r="X28" s="871"/>
      <c r="Y28" s="871"/>
      <c r="Z28" s="871"/>
      <c r="AA28" s="871">
        <v>16</v>
      </c>
      <c r="AB28" s="871"/>
      <c r="AC28" s="871"/>
      <c r="AD28" s="871"/>
      <c r="AE28" s="872"/>
      <c r="AF28" s="873">
        <v>16</v>
      </c>
      <c r="AG28" s="871"/>
      <c r="AH28" s="871"/>
      <c r="AI28" s="871"/>
      <c r="AJ28" s="874"/>
      <c r="AK28" s="875">
        <v>38</v>
      </c>
      <c r="AL28" s="866"/>
      <c r="AM28" s="866"/>
      <c r="AN28" s="866"/>
      <c r="AO28" s="866"/>
      <c r="AP28" s="866" t="s">
        <v>589</v>
      </c>
      <c r="AQ28" s="866"/>
      <c r="AR28" s="866"/>
      <c r="AS28" s="866"/>
      <c r="AT28" s="866"/>
      <c r="AU28" s="866" t="s">
        <v>589</v>
      </c>
      <c r="AV28" s="866"/>
      <c r="AW28" s="866"/>
      <c r="AX28" s="866"/>
      <c r="AY28" s="866"/>
      <c r="AZ28" s="867" t="s">
        <v>589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86</v>
      </c>
      <c r="R29" s="807"/>
      <c r="S29" s="807"/>
      <c r="T29" s="807"/>
      <c r="U29" s="807"/>
      <c r="V29" s="807">
        <v>86</v>
      </c>
      <c r="W29" s="807"/>
      <c r="X29" s="807"/>
      <c r="Y29" s="807"/>
      <c r="Z29" s="807"/>
      <c r="AA29" s="807">
        <v>0</v>
      </c>
      <c r="AB29" s="807"/>
      <c r="AC29" s="807"/>
      <c r="AD29" s="807"/>
      <c r="AE29" s="808"/>
      <c r="AF29" s="809">
        <v>0</v>
      </c>
      <c r="AG29" s="810"/>
      <c r="AH29" s="810"/>
      <c r="AI29" s="810"/>
      <c r="AJ29" s="811"/>
      <c r="AK29" s="878">
        <v>25</v>
      </c>
      <c r="AL29" s="879"/>
      <c r="AM29" s="879"/>
      <c r="AN29" s="879"/>
      <c r="AO29" s="879"/>
      <c r="AP29" s="879" t="s">
        <v>589</v>
      </c>
      <c r="AQ29" s="879"/>
      <c r="AR29" s="879"/>
      <c r="AS29" s="879"/>
      <c r="AT29" s="879"/>
      <c r="AU29" s="879" t="s">
        <v>589</v>
      </c>
      <c r="AV29" s="879"/>
      <c r="AW29" s="879"/>
      <c r="AX29" s="879"/>
      <c r="AY29" s="879"/>
      <c r="AZ29" s="880" t="s">
        <v>589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752</v>
      </c>
      <c r="R30" s="807"/>
      <c r="S30" s="807"/>
      <c r="T30" s="807"/>
      <c r="U30" s="807"/>
      <c r="V30" s="807">
        <v>738</v>
      </c>
      <c r="W30" s="807"/>
      <c r="X30" s="807"/>
      <c r="Y30" s="807"/>
      <c r="Z30" s="807"/>
      <c r="AA30" s="807">
        <v>14</v>
      </c>
      <c r="AB30" s="807"/>
      <c r="AC30" s="807"/>
      <c r="AD30" s="807"/>
      <c r="AE30" s="808"/>
      <c r="AF30" s="809">
        <v>14</v>
      </c>
      <c r="AG30" s="810"/>
      <c r="AH30" s="810"/>
      <c r="AI30" s="810"/>
      <c r="AJ30" s="811"/>
      <c r="AK30" s="878">
        <v>107</v>
      </c>
      <c r="AL30" s="879"/>
      <c r="AM30" s="879"/>
      <c r="AN30" s="879"/>
      <c r="AO30" s="879"/>
      <c r="AP30" s="879" t="s">
        <v>589</v>
      </c>
      <c r="AQ30" s="879"/>
      <c r="AR30" s="879"/>
      <c r="AS30" s="879"/>
      <c r="AT30" s="879"/>
      <c r="AU30" s="879" t="s">
        <v>589</v>
      </c>
      <c r="AV30" s="879"/>
      <c r="AW30" s="879"/>
      <c r="AX30" s="879"/>
      <c r="AY30" s="879"/>
      <c r="AZ30" s="880" t="s">
        <v>589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5</v>
      </c>
      <c r="R31" s="807"/>
      <c r="S31" s="807"/>
      <c r="T31" s="807"/>
      <c r="U31" s="807"/>
      <c r="V31" s="807">
        <v>5</v>
      </c>
      <c r="W31" s="807"/>
      <c r="X31" s="807"/>
      <c r="Y31" s="807"/>
      <c r="Z31" s="807"/>
      <c r="AA31" s="807">
        <v>0</v>
      </c>
      <c r="AB31" s="807"/>
      <c r="AC31" s="807"/>
      <c r="AD31" s="807"/>
      <c r="AE31" s="808"/>
      <c r="AF31" s="809" t="s">
        <v>409</v>
      </c>
      <c r="AG31" s="810"/>
      <c r="AH31" s="810"/>
      <c r="AI31" s="810"/>
      <c r="AJ31" s="811"/>
      <c r="AK31" s="878">
        <v>3</v>
      </c>
      <c r="AL31" s="879"/>
      <c r="AM31" s="879"/>
      <c r="AN31" s="879"/>
      <c r="AO31" s="879"/>
      <c r="AP31" s="879" t="s">
        <v>589</v>
      </c>
      <c r="AQ31" s="879"/>
      <c r="AR31" s="879"/>
      <c r="AS31" s="879"/>
      <c r="AT31" s="879"/>
      <c r="AU31" s="879" t="s">
        <v>589</v>
      </c>
      <c r="AV31" s="879"/>
      <c r="AW31" s="879"/>
      <c r="AX31" s="879"/>
      <c r="AY31" s="879"/>
      <c r="AZ31" s="880" t="s">
        <v>589</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162</v>
      </c>
      <c r="R32" s="807"/>
      <c r="S32" s="807"/>
      <c r="T32" s="807"/>
      <c r="U32" s="807"/>
      <c r="V32" s="807">
        <v>165</v>
      </c>
      <c r="W32" s="807"/>
      <c r="X32" s="807"/>
      <c r="Y32" s="807"/>
      <c r="Z32" s="807"/>
      <c r="AA32" s="807">
        <v>-3</v>
      </c>
      <c r="AB32" s="807"/>
      <c r="AC32" s="807"/>
      <c r="AD32" s="807"/>
      <c r="AE32" s="808"/>
      <c r="AF32" s="809">
        <v>347</v>
      </c>
      <c r="AG32" s="810"/>
      <c r="AH32" s="810"/>
      <c r="AI32" s="810"/>
      <c r="AJ32" s="811"/>
      <c r="AK32" s="878">
        <v>17</v>
      </c>
      <c r="AL32" s="879"/>
      <c r="AM32" s="879"/>
      <c r="AN32" s="879"/>
      <c r="AO32" s="879"/>
      <c r="AP32" s="879">
        <v>638</v>
      </c>
      <c r="AQ32" s="879"/>
      <c r="AR32" s="879"/>
      <c r="AS32" s="879"/>
      <c r="AT32" s="879"/>
      <c r="AU32" s="879">
        <v>341</v>
      </c>
      <c r="AV32" s="879"/>
      <c r="AW32" s="879"/>
      <c r="AX32" s="879"/>
      <c r="AY32" s="879"/>
      <c r="AZ32" s="880" t="s">
        <v>589</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v>238</v>
      </c>
      <c r="R33" s="807"/>
      <c r="S33" s="807"/>
      <c r="T33" s="807"/>
      <c r="U33" s="807"/>
      <c r="V33" s="807">
        <v>224</v>
      </c>
      <c r="W33" s="807"/>
      <c r="X33" s="807"/>
      <c r="Y33" s="807"/>
      <c r="Z33" s="807"/>
      <c r="AA33" s="807">
        <v>14</v>
      </c>
      <c r="AB33" s="807"/>
      <c r="AC33" s="807"/>
      <c r="AD33" s="807"/>
      <c r="AE33" s="808"/>
      <c r="AF33" s="809">
        <v>64</v>
      </c>
      <c r="AG33" s="810"/>
      <c r="AH33" s="810"/>
      <c r="AI33" s="810"/>
      <c r="AJ33" s="811"/>
      <c r="AK33" s="878">
        <v>175</v>
      </c>
      <c r="AL33" s="879"/>
      <c r="AM33" s="879"/>
      <c r="AN33" s="879"/>
      <c r="AO33" s="879"/>
      <c r="AP33" s="879">
        <v>815</v>
      </c>
      <c r="AQ33" s="879"/>
      <c r="AR33" s="879"/>
      <c r="AS33" s="879"/>
      <c r="AT33" s="879"/>
      <c r="AU33" s="879">
        <v>813</v>
      </c>
      <c r="AV33" s="879"/>
      <c r="AW33" s="879"/>
      <c r="AX33" s="879"/>
      <c r="AY33" s="879"/>
      <c r="AZ33" s="880" t="s">
        <v>609</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26</v>
      </c>
      <c r="R34" s="807"/>
      <c r="S34" s="807"/>
      <c r="T34" s="807"/>
      <c r="U34" s="807"/>
      <c r="V34" s="807">
        <v>25</v>
      </c>
      <c r="W34" s="807"/>
      <c r="X34" s="807"/>
      <c r="Y34" s="807"/>
      <c r="Z34" s="807"/>
      <c r="AA34" s="807">
        <v>1</v>
      </c>
      <c r="AB34" s="807"/>
      <c r="AC34" s="807"/>
      <c r="AD34" s="807"/>
      <c r="AE34" s="808"/>
      <c r="AF34" s="809">
        <v>11</v>
      </c>
      <c r="AG34" s="810"/>
      <c r="AH34" s="810"/>
      <c r="AI34" s="810"/>
      <c r="AJ34" s="811"/>
      <c r="AK34" s="878">
        <v>20</v>
      </c>
      <c r="AL34" s="879"/>
      <c r="AM34" s="879"/>
      <c r="AN34" s="879"/>
      <c r="AO34" s="879"/>
      <c r="AP34" s="879">
        <v>170</v>
      </c>
      <c r="AQ34" s="879"/>
      <c r="AR34" s="879"/>
      <c r="AS34" s="879"/>
      <c r="AT34" s="879"/>
      <c r="AU34" s="879">
        <v>169</v>
      </c>
      <c r="AV34" s="879"/>
      <c r="AW34" s="879"/>
      <c r="AX34" s="879"/>
      <c r="AY34" s="879"/>
      <c r="AZ34" s="880" t="s">
        <v>589</v>
      </c>
      <c r="BA34" s="880"/>
      <c r="BB34" s="880"/>
      <c r="BC34" s="880"/>
      <c r="BD34" s="880"/>
      <c r="BE34" s="876" t="s">
        <v>411</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452</v>
      </c>
      <c r="AG63" s="890"/>
      <c r="AH63" s="890"/>
      <c r="AI63" s="890"/>
      <c r="AJ63" s="891"/>
      <c r="AK63" s="892"/>
      <c r="AL63" s="887"/>
      <c r="AM63" s="887"/>
      <c r="AN63" s="887"/>
      <c r="AO63" s="887"/>
      <c r="AP63" s="890">
        <v>1623</v>
      </c>
      <c r="AQ63" s="890"/>
      <c r="AR63" s="890"/>
      <c r="AS63" s="890"/>
      <c r="AT63" s="890"/>
      <c r="AU63" s="890">
        <v>860</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593</v>
      </c>
      <c r="C68" s="918"/>
      <c r="D68" s="918"/>
      <c r="E68" s="918"/>
      <c r="F68" s="918"/>
      <c r="G68" s="918"/>
      <c r="H68" s="918"/>
      <c r="I68" s="918"/>
      <c r="J68" s="918"/>
      <c r="K68" s="918"/>
      <c r="L68" s="918"/>
      <c r="M68" s="918"/>
      <c r="N68" s="918"/>
      <c r="O68" s="918"/>
      <c r="P68" s="919"/>
      <c r="Q68" s="920"/>
      <c r="R68" s="914"/>
      <c r="S68" s="914"/>
      <c r="T68" s="914"/>
      <c r="U68" s="914"/>
      <c r="V68" s="914"/>
      <c r="W68" s="914"/>
      <c r="X68" s="914"/>
      <c r="Y68" s="914"/>
      <c r="Z68" s="914"/>
      <c r="AA68" s="914"/>
      <c r="AB68" s="914"/>
      <c r="AC68" s="914"/>
      <c r="AD68" s="914"/>
      <c r="AE68" s="914"/>
      <c r="AF68" s="914">
        <v>97</v>
      </c>
      <c r="AG68" s="914"/>
      <c r="AH68" s="914"/>
      <c r="AI68" s="914"/>
      <c r="AJ68" s="914"/>
      <c r="AK68" s="914"/>
      <c r="AL68" s="914"/>
      <c r="AM68" s="914"/>
      <c r="AN68" s="914"/>
      <c r="AO68" s="914"/>
      <c r="AP68" s="914">
        <v>3150</v>
      </c>
      <c r="AQ68" s="914"/>
      <c r="AR68" s="914"/>
      <c r="AS68" s="914"/>
      <c r="AT68" s="914"/>
      <c r="AU68" s="914">
        <v>120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594</v>
      </c>
      <c r="C69" s="922"/>
      <c r="D69" s="922"/>
      <c r="E69" s="922"/>
      <c r="F69" s="922"/>
      <c r="G69" s="922"/>
      <c r="H69" s="922"/>
      <c r="I69" s="922"/>
      <c r="J69" s="922"/>
      <c r="K69" s="922"/>
      <c r="L69" s="922"/>
      <c r="M69" s="922"/>
      <c r="N69" s="922"/>
      <c r="O69" s="922"/>
      <c r="P69" s="923"/>
      <c r="Q69" s="924"/>
      <c r="R69" s="879"/>
      <c r="S69" s="879"/>
      <c r="T69" s="879"/>
      <c r="U69" s="879"/>
      <c r="V69" s="879"/>
      <c r="W69" s="879"/>
      <c r="X69" s="879"/>
      <c r="Y69" s="879"/>
      <c r="Z69" s="879"/>
      <c r="AA69" s="879"/>
      <c r="AB69" s="879"/>
      <c r="AC69" s="879"/>
      <c r="AD69" s="879"/>
      <c r="AE69" s="879"/>
      <c r="AF69" s="879">
        <v>5</v>
      </c>
      <c r="AG69" s="879"/>
      <c r="AH69" s="879"/>
      <c r="AI69" s="879"/>
      <c r="AJ69" s="879"/>
      <c r="AK69" s="879"/>
      <c r="AL69" s="879"/>
      <c r="AM69" s="879"/>
      <c r="AN69" s="879"/>
      <c r="AO69" s="879"/>
      <c r="AP69" s="879"/>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595</v>
      </c>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v>52</v>
      </c>
      <c r="AG70" s="879"/>
      <c r="AH70" s="879"/>
      <c r="AI70" s="879"/>
      <c r="AJ70" s="879"/>
      <c r="AK70" s="879"/>
      <c r="AL70" s="879"/>
      <c r="AM70" s="879"/>
      <c r="AN70" s="879"/>
      <c r="AO70" s="879"/>
      <c r="AP70" s="879">
        <v>89</v>
      </c>
      <c r="AQ70" s="879"/>
      <c r="AR70" s="879"/>
      <c r="AS70" s="879"/>
      <c r="AT70" s="879"/>
      <c r="AU70" s="879">
        <v>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596</v>
      </c>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v>11</v>
      </c>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597</v>
      </c>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v>0</v>
      </c>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598</v>
      </c>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v>0</v>
      </c>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599</v>
      </c>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v>19</v>
      </c>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600</v>
      </c>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v>33</v>
      </c>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601</v>
      </c>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v>63</v>
      </c>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602</v>
      </c>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v>22166</v>
      </c>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603</v>
      </c>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v>4</v>
      </c>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604</v>
      </c>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v>550</v>
      </c>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605</v>
      </c>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v>1</v>
      </c>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t="s">
        <v>606</v>
      </c>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v>9</v>
      </c>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t="s">
        <v>607</v>
      </c>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v>3</v>
      </c>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t="s">
        <v>608</v>
      </c>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v>2</v>
      </c>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23015</v>
      </c>
      <c r="AG88" s="890"/>
      <c r="AH88" s="890"/>
      <c r="AI88" s="890"/>
      <c r="AJ88" s="890"/>
      <c r="AK88" s="887"/>
      <c r="AL88" s="887"/>
      <c r="AM88" s="887"/>
      <c r="AN88" s="887"/>
      <c r="AO88" s="887"/>
      <c r="AP88" s="890">
        <v>3239</v>
      </c>
      <c r="AQ88" s="890"/>
      <c r="AR88" s="890"/>
      <c r="AS88" s="890"/>
      <c r="AT88" s="890"/>
      <c r="AU88" s="890">
        <v>125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308</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308</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308</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295012</v>
      </c>
      <c r="AB110" s="950"/>
      <c r="AC110" s="950"/>
      <c r="AD110" s="950"/>
      <c r="AE110" s="951"/>
      <c r="AF110" s="952">
        <v>300229</v>
      </c>
      <c r="AG110" s="950"/>
      <c r="AH110" s="950"/>
      <c r="AI110" s="950"/>
      <c r="AJ110" s="951"/>
      <c r="AK110" s="952">
        <v>316095</v>
      </c>
      <c r="AL110" s="950"/>
      <c r="AM110" s="950"/>
      <c r="AN110" s="950"/>
      <c r="AO110" s="951"/>
      <c r="AP110" s="953">
        <v>14.2</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2249435</v>
      </c>
      <c r="BR110" s="985"/>
      <c r="BS110" s="985"/>
      <c r="BT110" s="985"/>
      <c r="BU110" s="985"/>
      <c r="BV110" s="985">
        <v>2134733</v>
      </c>
      <c r="BW110" s="985"/>
      <c r="BX110" s="985"/>
      <c r="BY110" s="985"/>
      <c r="BZ110" s="985"/>
      <c r="CA110" s="985">
        <v>1921256</v>
      </c>
      <c r="CB110" s="985"/>
      <c r="CC110" s="985"/>
      <c r="CD110" s="985"/>
      <c r="CE110" s="985"/>
      <c r="CF110" s="999">
        <v>86</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443</v>
      </c>
      <c r="DH110" s="985"/>
      <c r="DI110" s="985"/>
      <c r="DJ110" s="985"/>
      <c r="DK110" s="985"/>
      <c r="DL110" s="985" t="s">
        <v>443</v>
      </c>
      <c r="DM110" s="985"/>
      <c r="DN110" s="985"/>
      <c r="DO110" s="985"/>
      <c r="DP110" s="985"/>
      <c r="DQ110" s="985" t="s">
        <v>443</v>
      </c>
      <c r="DR110" s="985"/>
      <c r="DS110" s="985"/>
      <c r="DT110" s="985"/>
      <c r="DU110" s="985"/>
      <c r="DV110" s="986" t="s">
        <v>443</v>
      </c>
      <c r="DW110" s="986"/>
      <c r="DX110" s="986"/>
      <c r="DY110" s="986"/>
      <c r="DZ110" s="987"/>
    </row>
    <row r="111" spans="1:131" s="248"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445</v>
      </c>
      <c r="AB111" s="992"/>
      <c r="AC111" s="992"/>
      <c r="AD111" s="992"/>
      <c r="AE111" s="993"/>
      <c r="AF111" s="994" t="s">
        <v>445</v>
      </c>
      <c r="AG111" s="992"/>
      <c r="AH111" s="992"/>
      <c r="AI111" s="992"/>
      <c r="AJ111" s="993"/>
      <c r="AK111" s="994" t="s">
        <v>445</v>
      </c>
      <c r="AL111" s="992"/>
      <c r="AM111" s="992"/>
      <c r="AN111" s="992"/>
      <c r="AO111" s="993"/>
      <c r="AP111" s="995" t="s">
        <v>445</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t="s">
        <v>447</v>
      </c>
      <c r="BR111" s="978"/>
      <c r="BS111" s="978"/>
      <c r="BT111" s="978"/>
      <c r="BU111" s="978"/>
      <c r="BV111" s="978" t="s">
        <v>448</v>
      </c>
      <c r="BW111" s="978"/>
      <c r="BX111" s="978"/>
      <c r="BY111" s="978"/>
      <c r="BZ111" s="978"/>
      <c r="CA111" s="978" t="s">
        <v>139</v>
      </c>
      <c r="CB111" s="978"/>
      <c r="CC111" s="978"/>
      <c r="CD111" s="978"/>
      <c r="CE111" s="978"/>
      <c r="CF111" s="972" t="s">
        <v>449</v>
      </c>
      <c r="CG111" s="973"/>
      <c r="CH111" s="973"/>
      <c r="CI111" s="973"/>
      <c r="CJ111" s="973"/>
      <c r="CK111" s="1003"/>
      <c r="CL111" s="1004"/>
      <c r="CM111" s="974" t="s">
        <v>450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448</v>
      </c>
      <c r="DH111" s="978"/>
      <c r="DI111" s="978"/>
      <c r="DJ111" s="978"/>
      <c r="DK111" s="978"/>
      <c r="DL111" s="978" t="s">
        <v>448</v>
      </c>
      <c r="DM111" s="978"/>
      <c r="DN111" s="978"/>
      <c r="DO111" s="978"/>
      <c r="DP111" s="978"/>
      <c r="DQ111" s="978" t="s">
        <v>449</v>
      </c>
      <c r="DR111" s="978"/>
      <c r="DS111" s="978"/>
      <c r="DT111" s="978"/>
      <c r="DU111" s="978"/>
      <c r="DV111" s="979" t="s">
        <v>447</v>
      </c>
      <c r="DW111" s="979"/>
      <c r="DX111" s="979"/>
      <c r="DY111" s="979"/>
      <c r="DZ111" s="980"/>
    </row>
    <row r="112" spans="1:131" s="248" customFormat="1" ht="26.25" customHeight="1" x14ac:dyDescent="0.15">
      <c r="A112" s="1010" t="s">
        <v>451</v>
      </c>
      <c r="B112" s="1011"/>
      <c r="C112" s="1008" t="s">
        <v>452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447</v>
      </c>
      <c r="AB112" s="1017"/>
      <c r="AC112" s="1017"/>
      <c r="AD112" s="1017"/>
      <c r="AE112" s="1018"/>
      <c r="AF112" s="1019" t="s">
        <v>453</v>
      </c>
      <c r="AG112" s="1017"/>
      <c r="AH112" s="1017"/>
      <c r="AI112" s="1017"/>
      <c r="AJ112" s="1018"/>
      <c r="AK112" s="1019" t="s">
        <v>449</v>
      </c>
      <c r="AL112" s="1017"/>
      <c r="AM112" s="1017"/>
      <c r="AN112" s="1017"/>
      <c r="AO112" s="1018"/>
      <c r="AP112" s="1020" t="s">
        <v>139</v>
      </c>
      <c r="AQ112" s="1021"/>
      <c r="AR112" s="1021"/>
      <c r="AS112" s="1021"/>
      <c r="AT112" s="1022"/>
      <c r="AU112" s="958"/>
      <c r="AV112" s="959"/>
      <c r="AW112" s="959"/>
      <c r="AX112" s="959"/>
      <c r="AY112" s="959"/>
      <c r="AZ112" s="1007" t="s">
        <v>454</v>
      </c>
      <c r="BA112" s="1008"/>
      <c r="BB112" s="1008"/>
      <c r="BC112" s="1008"/>
      <c r="BD112" s="1008"/>
      <c r="BE112" s="1008"/>
      <c r="BF112" s="1008"/>
      <c r="BG112" s="1008"/>
      <c r="BH112" s="1008"/>
      <c r="BI112" s="1008"/>
      <c r="BJ112" s="1008"/>
      <c r="BK112" s="1008"/>
      <c r="BL112" s="1008"/>
      <c r="BM112" s="1008"/>
      <c r="BN112" s="1008"/>
      <c r="BO112" s="1008"/>
      <c r="BP112" s="1009"/>
      <c r="BQ112" s="977">
        <v>1522068</v>
      </c>
      <c r="BR112" s="978"/>
      <c r="BS112" s="978"/>
      <c r="BT112" s="978"/>
      <c r="BU112" s="978"/>
      <c r="BV112" s="978">
        <v>1406618</v>
      </c>
      <c r="BW112" s="978"/>
      <c r="BX112" s="978"/>
      <c r="BY112" s="978"/>
      <c r="BZ112" s="978"/>
      <c r="CA112" s="978">
        <v>1323480</v>
      </c>
      <c r="CB112" s="978"/>
      <c r="CC112" s="978"/>
      <c r="CD112" s="978"/>
      <c r="CE112" s="978"/>
      <c r="CF112" s="972">
        <v>59.3</v>
      </c>
      <c r="CG112" s="973"/>
      <c r="CH112" s="973"/>
      <c r="CI112" s="973"/>
      <c r="CJ112" s="973"/>
      <c r="CK112" s="1003"/>
      <c r="CL112" s="1004"/>
      <c r="CM112" s="974" t="s">
        <v>455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443</v>
      </c>
      <c r="DH112" s="978"/>
      <c r="DI112" s="978"/>
      <c r="DJ112" s="978"/>
      <c r="DK112" s="978"/>
      <c r="DL112" s="978" t="s">
        <v>443</v>
      </c>
      <c r="DM112" s="978"/>
      <c r="DN112" s="978"/>
      <c r="DO112" s="978"/>
      <c r="DP112" s="978"/>
      <c r="DQ112" s="978" t="s">
        <v>443</v>
      </c>
      <c r="DR112" s="978"/>
      <c r="DS112" s="978"/>
      <c r="DT112" s="978"/>
      <c r="DU112" s="978"/>
      <c r="DV112" s="979" t="s">
        <v>449</v>
      </c>
      <c r="DW112" s="979"/>
      <c r="DX112" s="979"/>
      <c r="DY112" s="979"/>
      <c r="DZ112" s="980"/>
    </row>
    <row r="113" spans="1:130" s="248" customFormat="1" ht="26.25" customHeight="1" x14ac:dyDescent="0.15">
      <c r="A113" s="1012"/>
      <c r="B113" s="1013"/>
      <c r="C113" s="1008" t="s">
        <v>456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204666</v>
      </c>
      <c r="AB113" s="992"/>
      <c r="AC113" s="992"/>
      <c r="AD113" s="992"/>
      <c r="AE113" s="993"/>
      <c r="AF113" s="994">
        <v>209869</v>
      </c>
      <c r="AG113" s="992"/>
      <c r="AH113" s="992"/>
      <c r="AI113" s="992"/>
      <c r="AJ113" s="993"/>
      <c r="AK113" s="994">
        <v>211525</v>
      </c>
      <c r="AL113" s="992"/>
      <c r="AM113" s="992"/>
      <c r="AN113" s="992"/>
      <c r="AO113" s="993"/>
      <c r="AP113" s="995">
        <v>9.5</v>
      </c>
      <c r="AQ113" s="996"/>
      <c r="AR113" s="996"/>
      <c r="AS113" s="996"/>
      <c r="AT113" s="997"/>
      <c r="AU113" s="958"/>
      <c r="AV113" s="959"/>
      <c r="AW113" s="959"/>
      <c r="AX113" s="959"/>
      <c r="AY113" s="959"/>
      <c r="AZ113" s="1007" t="s">
        <v>457</v>
      </c>
      <c r="BA113" s="1008"/>
      <c r="BB113" s="1008"/>
      <c r="BC113" s="1008"/>
      <c r="BD113" s="1008"/>
      <c r="BE113" s="1008"/>
      <c r="BF113" s="1008"/>
      <c r="BG113" s="1008"/>
      <c r="BH113" s="1008"/>
      <c r="BI113" s="1008"/>
      <c r="BJ113" s="1008"/>
      <c r="BK113" s="1008"/>
      <c r="BL113" s="1008"/>
      <c r="BM113" s="1008"/>
      <c r="BN113" s="1008"/>
      <c r="BO113" s="1008"/>
      <c r="BP113" s="1009"/>
      <c r="BQ113" s="977">
        <v>137810</v>
      </c>
      <c r="BR113" s="978"/>
      <c r="BS113" s="978"/>
      <c r="BT113" s="978"/>
      <c r="BU113" s="978"/>
      <c r="BV113" s="978">
        <v>135516</v>
      </c>
      <c r="BW113" s="978"/>
      <c r="BX113" s="978"/>
      <c r="BY113" s="978"/>
      <c r="BZ113" s="978"/>
      <c r="CA113" s="978">
        <v>124833</v>
      </c>
      <c r="CB113" s="978"/>
      <c r="CC113" s="978"/>
      <c r="CD113" s="978"/>
      <c r="CE113" s="978"/>
      <c r="CF113" s="972">
        <v>5.6</v>
      </c>
      <c r="CG113" s="973"/>
      <c r="CH113" s="973"/>
      <c r="CI113" s="973"/>
      <c r="CJ113" s="973"/>
      <c r="CK113" s="1003"/>
      <c r="CL113" s="1004"/>
      <c r="CM113" s="974" t="s">
        <v>458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443</v>
      </c>
      <c r="DH113" s="1017"/>
      <c r="DI113" s="1017"/>
      <c r="DJ113" s="1017"/>
      <c r="DK113" s="1018"/>
      <c r="DL113" s="1019" t="s">
        <v>449</v>
      </c>
      <c r="DM113" s="1017"/>
      <c r="DN113" s="1017"/>
      <c r="DO113" s="1017"/>
      <c r="DP113" s="1018"/>
      <c r="DQ113" s="1019" t="s">
        <v>443</v>
      </c>
      <c r="DR113" s="1017"/>
      <c r="DS113" s="1017"/>
      <c r="DT113" s="1017"/>
      <c r="DU113" s="1018"/>
      <c r="DV113" s="1020" t="s">
        <v>448</v>
      </c>
      <c r="DW113" s="1021"/>
      <c r="DX113" s="1021"/>
      <c r="DY113" s="1021"/>
      <c r="DZ113" s="1022"/>
    </row>
    <row r="114" spans="1:130" s="248" customFormat="1" ht="26.25" customHeight="1" x14ac:dyDescent="0.15">
      <c r="A114" s="1012"/>
      <c r="B114" s="1013"/>
      <c r="C114" s="1008" t="s">
        <v>459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2347</v>
      </c>
      <c r="AB114" s="1017"/>
      <c r="AC114" s="1017"/>
      <c r="AD114" s="1017"/>
      <c r="AE114" s="1018"/>
      <c r="AF114" s="1019">
        <v>2898</v>
      </c>
      <c r="AG114" s="1017"/>
      <c r="AH114" s="1017"/>
      <c r="AI114" s="1017"/>
      <c r="AJ114" s="1018"/>
      <c r="AK114" s="1019">
        <v>10154</v>
      </c>
      <c r="AL114" s="1017"/>
      <c r="AM114" s="1017"/>
      <c r="AN114" s="1017"/>
      <c r="AO114" s="1018"/>
      <c r="AP114" s="1020">
        <v>0.5</v>
      </c>
      <c r="AQ114" s="1021"/>
      <c r="AR114" s="1021"/>
      <c r="AS114" s="1021"/>
      <c r="AT114" s="1022"/>
      <c r="AU114" s="958"/>
      <c r="AV114" s="959"/>
      <c r="AW114" s="959"/>
      <c r="AX114" s="959"/>
      <c r="AY114" s="959"/>
      <c r="AZ114" s="1007" t="s">
        <v>460</v>
      </c>
      <c r="BA114" s="1008"/>
      <c r="BB114" s="1008"/>
      <c r="BC114" s="1008"/>
      <c r="BD114" s="1008"/>
      <c r="BE114" s="1008"/>
      <c r="BF114" s="1008"/>
      <c r="BG114" s="1008"/>
      <c r="BH114" s="1008"/>
      <c r="BI114" s="1008"/>
      <c r="BJ114" s="1008"/>
      <c r="BK114" s="1008"/>
      <c r="BL114" s="1008"/>
      <c r="BM114" s="1008"/>
      <c r="BN114" s="1008"/>
      <c r="BO114" s="1008"/>
      <c r="BP114" s="1009"/>
      <c r="BQ114" s="977">
        <v>539193</v>
      </c>
      <c r="BR114" s="978"/>
      <c r="BS114" s="978"/>
      <c r="BT114" s="978"/>
      <c r="BU114" s="978"/>
      <c r="BV114" s="978">
        <v>537457</v>
      </c>
      <c r="BW114" s="978"/>
      <c r="BX114" s="978"/>
      <c r="BY114" s="978"/>
      <c r="BZ114" s="978"/>
      <c r="CA114" s="978">
        <v>540553</v>
      </c>
      <c r="CB114" s="978"/>
      <c r="CC114" s="978"/>
      <c r="CD114" s="978"/>
      <c r="CE114" s="978"/>
      <c r="CF114" s="972">
        <v>24.2</v>
      </c>
      <c r="CG114" s="973"/>
      <c r="CH114" s="973"/>
      <c r="CI114" s="973"/>
      <c r="CJ114" s="973"/>
      <c r="CK114" s="1003"/>
      <c r="CL114" s="1004"/>
      <c r="CM114" s="974" t="s">
        <v>461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447</v>
      </c>
      <c r="DH114" s="1017"/>
      <c r="DI114" s="1017"/>
      <c r="DJ114" s="1017"/>
      <c r="DK114" s="1018"/>
      <c r="DL114" s="1019" t="s">
        <v>139</v>
      </c>
      <c r="DM114" s="1017"/>
      <c r="DN114" s="1017"/>
      <c r="DO114" s="1017"/>
      <c r="DP114" s="1018"/>
      <c r="DQ114" s="1019" t="s">
        <v>447</v>
      </c>
      <c r="DR114" s="1017"/>
      <c r="DS114" s="1017"/>
      <c r="DT114" s="1017"/>
      <c r="DU114" s="1018"/>
      <c r="DV114" s="1020" t="s">
        <v>443</v>
      </c>
      <c r="DW114" s="1021"/>
      <c r="DX114" s="1021"/>
      <c r="DY114" s="1021"/>
      <c r="DZ114" s="1022"/>
    </row>
    <row r="115" spans="1:130" s="248" customFormat="1" ht="26.25" customHeight="1" x14ac:dyDescent="0.15">
      <c r="A115" s="1012"/>
      <c r="B115" s="1013"/>
      <c r="C115" s="1008" t="s">
        <v>462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139</v>
      </c>
      <c r="AB115" s="992"/>
      <c r="AC115" s="992"/>
      <c r="AD115" s="992"/>
      <c r="AE115" s="993"/>
      <c r="AF115" s="994" t="s">
        <v>449</v>
      </c>
      <c r="AG115" s="992"/>
      <c r="AH115" s="992"/>
      <c r="AI115" s="992"/>
      <c r="AJ115" s="993"/>
      <c r="AK115" s="994" t="s">
        <v>139</v>
      </c>
      <c r="AL115" s="992"/>
      <c r="AM115" s="992"/>
      <c r="AN115" s="992"/>
      <c r="AO115" s="993"/>
      <c r="AP115" s="995" t="s">
        <v>443</v>
      </c>
      <c r="AQ115" s="996"/>
      <c r="AR115" s="996"/>
      <c r="AS115" s="996"/>
      <c r="AT115" s="997"/>
      <c r="AU115" s="958"/>
      <c r="AV115" s="959"/>
      <c r="AW115" s="959"/>
      <c r="AX115" s="959"/>
      <c r="AY115" s="959"/>
      <c r="AZ115" s="1007" t="s">
        <v>463</v>
      </c>
      <c r="BA115" s="1008"/>
      <c r="BB115" s="1008"/>
      <c r="BC115" s="1008"/>
      <c r="BD115" s="1008"/>
      <c r="BE115" s="1008"/>
      <c r="BF115" s="1008"/>
      <c r="BG115" s="1008"/>
      <c r="BH115" s="1008"/>
      <c r="BI115" s="1008"/>
      <c r="BJ115" s="1008"/>
      <c r="BK115" s="1008"/>
      <c r="BL115" s="1008"/>
      <c r="BM115" s="1008"/>
      <c r="BN115" s="1008"/>
      <c r="BO115" s="1008"/>
      <c r="BP115" s="1009"/>
      <c r="BQ115" s="977" t="s">
        <v>139</v>
      </c>
      <c r="BR115" s="978"/>
      <c r="BS115" s="978"/>
      <c r="BT115" s="978"/>
      <c r="BU115" s="978"/>
      <c r="BV115" s="978" t="s">
        <v>139</v>
      </c>
      <c r="BW115" s="978"/>
      <c r="BX115" s="978"/>
      <c r="BY115" s="978"/>
      <c r="BZ115" s="978"/>
      <c r="CA115" s="978" t="s">
        <v>448</v>
      </c>
      <c r="CB115" s="978"/>
      <c r="CC115" s="978"/>
      <c r="CD115" s="978"/>
      <c r="CE115" s="978"/>
      <c r="CF115" s="972" t="s">
        <v>139</v>
      </c>
      <c r="CG115" s="973"/>
      <c r="CH115" s="973"/>
      <c r="CI115" s="973"/>
      <c r="CJ115" s="973"/>
      <c r="CK115" s="1003"/>
      <c r="CL115" s="1004"/>
      <c r="CM115" s="1007" t="s">
        <v>464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465</v>
      </c>
      <c r="DH115" s="1017"/>
      <c r="DI115" s="1017"/>
      <c r="DJ115" s="1017"/>
      <c r="DK115" s="1018"/>
      <c r="DL115" s="1019" t="s">
        <v>443</v>
      </c>
      <c r="DM115" s="1017"/>
      <c r="DN115" s="1017"/>
      <c r="DO115" s="1017"/>
      <c r="DP115" s="1018"/>
      <c r="DQ115" s="1019" t="s">
        <v>443</v>
      </c>
      <c r="DR115" s="1017"/>
      <c r="DS115" s="1017"/>
      <c r="DT115" s="1017"/>
      <c r="DU115" s="1018"/>
      <c r="DV115" s="1020" t="s">
        <v>465</v>
      </c>
      <c r="DW115" s="1021"/>
      <c r="DX115" s="1021"/>
      <c r="DY115" s="1021"/>
      <c r="DZ115" s="1022"/>
    </row>
    <row r="116" spans="1:130" s="248" customFormat="1" ht="26.25" customHeight="1" x14ac:dyDescent="0.15">
      <c r="A116" s="1014"/>
      <c r="B116" s="1015"/>
      <c r="C116" s="1023" t="s">
        <v>466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139</v>
      </c>
      <c r="AB116" s="1017"/>
      <c r="AC116" s="1017"/>
      <c r="AD116" s="1017"/>
      <c r="AE116" s="1018"/>
      <c r="AF116" s="1019" t="s">
        <v>139</v>
      </c>
      <c r="AG116" s="1017"/>
      <c r="AH116" s="1017"/>
      <c r="AI116" s="1017"/>
      <c r="AJ116" s="1018"/>
      <c r="AK116" s="1019" t="s">
        <v>447</v>
      </c>
      <c r="AL116" s="1017"/>
      <c r="AM116" s="1017"/>
      <c r="AN116" s="1017"/>
      <c r="AO116" s="1018"/>
      <c r="AP116" s="1020" t="s">
        <v>139</v>
      </c>
      <c r="AQ116" s="1021"/>
      <c r="AR116" s="1021"/>
      <c r="AS116" s="1021"/>
      <c r="AT116" s="1022"/>
      <c r="AU116" s="958"/>
      <c r="AV116" s="959"/>
      <c r="AW116" s="959"/>
      <c r="AX116" s="959"/>
      <c r="AY116" s="959"/>
      <c r="AZ116" s="1025" t="s">
        <v>467</v>
      </c>
      <c r="BA116" s="1026"/>
      <c r="BB116" s="1026"/>
      <c r="BC116" s="1026"/>
      <c r="BD116" s="1026"/>
      <c r="BE116" s="1026"/>
      <c r="BF116" s="1026"/>
      <c r="BG116" s="1026"/>
      <c r="BH116" s="1026"/>
      <c r="BI116" s="1026"/>
      <c r="BJ116" s="1026"/>
      <c r="BK116" s="1026"/>
      <c r="BL116" s="1026"/>
      <c r="BM116" s="1026"/>
      <c r="BN116" s="1026"/>
      <c r="BO116" s="1026"/>
      <c r="BP116" s="1027"/>
      <c r="BQ116" s="977" t="s">
        <v>139</v>
      </c>
      <c r="BR116" s="978"/>
      <c r="BS116" s="978"/>
      <c r="BT116" s="978"/>
      <c r="BU116" s="978"/>
      <c r="BV116" s="978" t="s">
        <v>449</v>
      </c>
      <c r="BW116" s="978"/>
      <c r="BX116" s="978"/>
      <c r="BY116" s="978"/>
      <c r="BZ116" s="978"/>
      <c r="CA116" s="978" t="s">
        <v>139</v>
      </c>
      <c r="CB116" s="978"/>
      <c r="CC116" s="978"/>
      <c r="CD116" s="978"/>
      <c r="CE116" s="978"/>
      <c r="CF116" s="972" t="s">
        <v>139</v>
      </c>
      <c r="CG116" s="973"/>
      <c r="CH116" s="973"/>
      <c r="CI116" s="973"/>
      <c r="CJ116" s="973"/>
      <c r="CK116" s="1003"/>
      <c r="CL116" s="1004"/>
      <c r="CM116" s="974" t="s">
        <v>468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449</v>
      </c>
      <c r="DH116" s="1017"/>
      <c r="DI116" s="1017"/>
      <c r="DJ116" s="1017"/>
      <c r="DK116" s="1018"/>
      <c r="DL116" s="1019" t="s">
        <v>447</v>
      </c>
      <c r="DM116" s="1017"/>
      <c r="DN116" s="1017"/>
      <c r="DO116" s="1017"/>
      <c r="DP116" s="1018"/>
      <c r="DQ116" s="1019" t="s">
        <v>448</v>
      </c>
      <c r="DR116" s="1017"/>
      <c r="DS116" s="1017"/>
      <c r="DT116" s="1017"/>
      <c r="DU116" s="1018"/>
      <c r="DV116" s="1020" t="s">
        <v>447</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469</v>
      </c>
      <c r="Z117" s="944"/>
      <c r="AA117" s="1034">
        <v>502025</v>
      </c>
      <c r="AB117" s="1035"/>
      <c r="AC117" s="1035"/>
      <c r="AD117" s="1035"/>
      <c r="AE117" s="1036"/>
      <c r="AF117" s="1037">
        <v>512996</v>
      </c>
      <c r="AG117" s="1035"/>
      <c r="AH117" s="1035"/>
      <c r="AI117" s="1035"/>
      <c r="AJ117" s="1036"/>
      <c r="AK117" s="1037">
        <v>537774</v>
      </c>
      <c r="AL117" s="1035"/>
      <c r="AM117" s="1035"/>
      <c r="AN117" s="1035"/>
      <c r="AO117" s="1036"/>
      <c r="AP117" s="1038"/>
      <c r="AQ117" s="1039"/>
      <c r="AR117" s="1039"/>
      <c r="AS117" s="1039"/>
      <c r="AT117" s="1040"/>
      <c r="AU117" s="958"/>
      <c r="AV117" s="959"/>
      <c r="AW117" s="959"/>
      <c r="AX117" s="959"/>
      <c r="AY117" s="959"/>
      <c r="AZ117" s="1025" t="s">
        <v>470</v>
      </c>
      <c r="BA117" s="1026"/>
      <c r="BB117" s="1026"/>
      <c r="BC117" s="1026"/>
      <c r="BD117" s="1026"/>
      <c r="BE117" s="1026"/>
      <c r="BF117" s="1026"/>
      <c r="BG117" s="1026"/>
      <c r="BH117" s="1026"/>
      <c r="BI117" s="1026"/>
      <c r="BJ117" s="1026"/>
      <c r="BK117" s="1026"/>
      <c r="BL117" s="1026"/>
      <c r="BM117" s="1026"/>
      <c r="BN117" s="1026"/>
      <c r="BO117" s="1026"/>
      <c r="BP117" s="1027"/>
      <c r="BQ117" s="977" t="s">
        <v>139</v>
      </c>
      <c r="BR117" s="978"/>
      <c r="BS117" s="978"/>
      <c r="BT117" s="978"/>
      <c r="BU117" s="978"/>
      <c r="BV117" s="978" t="s">
        <v>139</v>
      </c>
      <c r="BW117" s="978"/>
      <c r="BX117" s="978"/>
      <c r="BY117" s="978"/>
      <c r="BZ117" s="978"/>
      <c r="CA117" s="978" t="s">
        <v>465</v>
      </c>
      <c r="CB117" s="978"/>
      <c r="CC117" s="978"/>
      <c r="CD117" s="978"/>
      <c r="CE117" s="978"/>
      <c r="CF117" s="972" t="s">
        <v>139</v>
      </c>
      <c r="CG117" s="973"/>
      <c r="CH117" s="973"/>
      <c r="CI117" s="973"/>
      <c r="CJ117" s="973"/>
      <c r="CK117" s="1003"/>
      <c r="CL117" s="1004"/>
      <c r="CM117" s="974" t="s">
        <v>471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139</v>
      </c>
      <c r="DH117" s="1017"/>
      <c r="DI117" s="1017"/>
      <c r="DJ117" s="1017"/>
      <c r="DK117" s="1018"/>
      <c r="DL117" s="1019" t="s">
        <v>443</v>
      </c>
      <c r="DM117" s="1017"/>
      <c r="DN117" s="1017"/>
      <c r="DO117" s="1017"/>
      <c r="DP117" s="1018"/>
      <c r="DQ117" s="1019" t="s">
        <v>447</v>
      </c>
      <c r="DR117" s="1017"/>
      <c r="DS117" s="1017"/>
      <c r="DT117" s="1017"/>
      <c r="DU117" s="1018"/>
      <c r="DV117" s="1020" t="s">
        <v>449</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308</v>
      </c>
      <c r="AL118" s="943"/>
      <c r="AM118" s="943"/>
      <c r="AN118" s="943"/>
      <c r="AO118" s="944"/>
      <c r="AP118" s="1029" t="s">
        <v>437</v>
      </c>
      <c r="AQ118" s="1030"/>
      <c r="AR118" s="1030"/>
      <c r="AS118" s="1030"/>
      <c r="AT118" s="1031"/>
      <c r="AU118" s="958"/>
      <c r="AV118" s="959"/>
      <c r="AW118" s="959"/>
      <c r="AX118" s="959"/>
      <c r="AY118" s="959"/>
      <c r="AZ118" s="1032" t="s">
        <v>472</v>
      </c>
      <c r="BA118" s="1023"/>
      <c r="BB118" s="1023"/>
      <c r="BC118" s="1023"/>
      <c r="BD118" s="1023"/>
      <c r="BE118" s="1023"/>
      <c r="BF118" s="1023"/>
      <c r="BG118" s="1023"/>
      <c r="BH118" s="1023"/>
      <c r="BI118" s="1023"/>
      <c r="BJ118" s="1023"/>
      <c r="BK118" s="1023"/>
      <c r="BL118" s="1023"/>
      <c r="BM118" s="1023"/>
      <c r="BN118" s="1023"/>
      <c r="BO118" s="1023"/>
      <c r="BP118" s="1024"/>
      <c r="BQ118" s="1055" t="s">
        <v>139</v>
      </c>
      <c r="BR118" s="1056"/>
      <c r="BS118" s="1056"/>
      <c r="BT118" s="1056"/>
      <c r="BU118" s="1056"/>
      <c r="BV118" s="1056" t="s">
        <v>447</v>
      </c>
      <c r="BW118" s="1056"/>
      <c r="BX118" s="1056"/>
      <c r="BY118" s="1056"/>
      <c r="BZ118" s="1056"/>
      <c r="CA118" s="1056" t="s">
        <v>449</v>
      </c>
      <c r="CB118" s="1056"/>
      <c r="CC118" s="1056"/>
      <c r="CD118" s="1056"/>
      <c r="CE118" s="1056"/>
      <c r="CF118" s="972" t="s">
        <v>449</v>
      </c>
      <c r="CG118" s="973"/>
      <c r="CH118" s="973"/>
      <c r="CI118" s="973"/>
      <c r="CJ118" s="973"/>
      <c r="CK118" s="1003"/>
      <c r="CL118" s="1004"/>
      <c r="CM118" s="974" t="s">
        <v>473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465</v>
      </c>
      <c r="DH118" s="1017"/>
      <c r="DI118" s="1017"/>
      <c r="DJ118" s="1017"/>
      <c r="DK118" s="1018"/>
      <c r="DL118" s="1019" t="s">
        <v>465</v>
      </c>
      <c r="DM118" s="1017"/>
      <c r="DN118" s="1017"/>
      <c r="DO118" s="1017"/>
      <c r="DP118" s="1018"/>
      <c r="DQ118" s="1019" t="s">
        <v>447</v>
      </c>
      <c r="DR118" s="1017"/>
      <c r="DS118" s="1017"/>
      <c r="DT118" s="1017"/>
      <c r="DU118" s="1018"/>
      <c r="DV118" s="1020" t="s">
        <v>465</v>
      </c>
      <c r="DW118" s="1021"/>
      <c r="DX118" s="1021"/>
      <c r="DY118" s="1021"/>
      <c r="DZ118" s="1022"/>
    </row>
    <row r="119" spans="1:130" s="248" customFormat="1" ht="26.25" customHeight="1" x14ac:dyDescent="0.15">
      <c r="A119" s="1117"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139</v>
      </c>
      <c r="AB119" s="950"/>
      <c r="AC119" s="950"/>
      <c r="AD119" s="950"/>
      <c r="AE119" s="951"/>
      <c r="AF119" s="952" t="s">
        <v>139</v>
      </c>
      <c r="AG119" s="950"/>
      <c r="AH119" s="950"/>
      <c r="AI119" s="950"/>
      <c r="AJ119" s="951"/>
      <c r="AK119" s="952" t="s">
        <v>139</v>
      </c>
      <c r="AL119" s="950"/>
      <c r="AM119" s="950"/>
      <c r="AN119" s="950"/>
      <c r="AO119" s="951"/>
      <c r="AP119" s="953" t="s">
        <v>139</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474</v>
      </c>
      <c r="BP119" s="1064"/>
      <c r="BQ119" s="1055">
        <v>4448506</v>
      </c>
      <c r="BR119" s="1056"/>
      <c r="BS119" s="1056"/>
      <c r="BT119" s="1056"/>
      <c r="BU119" s="1056"/>
      <c r="BV119" s="1056">
        <v>4214324</v>
      </c>
      <c r="BW119" s="1056"/>
      <c r="BX119" s="1056"/>
      <c r="BY119" s="1056"/>
      <c r="BZ119" s="1056"/>
      <c r="CA119" s="1056">
        <v>3910122</v>
      </c>
      <c r="CB119" s="1056"/>
      <c r="CC119" s="1056"/>
      <c r="CD119" s="1056"/>
      <c r="CE119" s="1056"/>
      <c r="CF119" s="1057"/>
      <c r="CG119" s="1058"/>
      <c r="CH119" s="1058"/>
      <c r="CI119" s="1058"/>
      <c r="CJ119" s="1059"/>
      <c r="CK119" s="1005"/>
      <c r="CL119" s="1006"/>
      <c r="CM119" s="1060" t="s">
        <v>475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443</v>
      </c>
      <c r="DH119" s="1042"/>
      <c r="DI119" s="1042"/>
      <c r="DJ119" s="1042"/>
      <c r="DK119" s="1043"/>
      <c r="DL119" s="1041" t="s">
        <v>465</v>
      </c>
      <c r="DM119" s="1042"/>
      <c r="DN119" s="1042"/>
      <c r="DO119" s="1042"/>
      <c r="DP119" s="1043"/>
      <c r="DQ119" s="1041" t="s">
        <v>443</v>
      </c>
      <c r="DR119" s="1042"/>
      <c r="DS119" s="1042"/>
      <c r="DT119" s="1042"/>
      <c r="DU119" s="1043"/>
      <c r="DV119" s="1044" t="s">
        <v>447</v>
      </c>
      <c r="DW119" s="1045"/>
      <c r="DX119" s="1045"/>
      <c r="DY119" s="1045"/>
      <c r="DZ119" s="1046"/>
    </row>
    <row r="120" spans="1:130" s="248" customFormat="1" ht="26.25" customHeight="1" x14ac:dyDescent="0.15">
      <c r="A120" s="1118"/>
      <c r="B120" s="1004"/>
      <c r="C120" s="974" t="s">
        <v>450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447</v>
      </c>
      <c r="AB120" s="1017"/>
      <c r="AC120" s="1017"/>
      <c r="AD120" s="1017"/>
      <c r="AE120" s="1018"/>
      <c r="AF120" s="1019" t="s">
        <v>139</v>
      </c>
      <c r="AG120" s="1017"/>
      <c r="AH120" s="1017"/>
      <c r="AI120" s="1017"/>
      <c r="AJ120" s="1018"/>
      <c r="AK120" s="1019" t="s">
        <v>139</v>
      </c>
      <c r="AL120" s="1017"/>
      <c r="AM120" s="1017"/>
      <c r="AN120" s="1017"/>
      <c r="AO120" s="1018"/>
      <c r="AP120" s="1020" t="s">
        <v>443</v>
      </c>
      <c r="AQ120" s="1021"/>
      <c r="AR120" s="1021"/>
      <c r="AS120" s="1021"/>
      <c r="AT120" s="1022"/>
      <c r="AU120" s="1047" t="s">
        <v>476</v>
      </c>
      <c r="AV120" s="1048"/>
      <c r="AW120" s="1048"/>
      <c r="AX120" s="1048"/>
      <c r="AY120" s="1049"/>
      <c r="AZ120" s="998" t="s">
        <v>477</v>
      </c>
      <c r="BA120" s="947"/>
      <c r="BB120" s="947"/>
      <c r="BC120" s="947"/>
      <c r="BD120" s="947"/>
      <c r="BE120" s="947"/>
      <c r="BF120" s="947"/>
      <c r="BG120" s="947"/>
      <c r="BH120" s="947"/>
      <c r="BI120" s="947"/>
      <c r="BJ120" s="947"/>
      <c r="BK120" s="947"/>
      <c r="BL120" s="947"/>
      <c r="BM120" s="947"/>
      <c r="BN120" s="947"/>
      <c r="BO120" s="947"/>
      <c r="BP120" s="948"/>
      <c r="BQ120" s="984">
        <v>4105203</v>
      </c>
      <c r="BR120" s="985"/>
      <c r="BS120" s="985"/>
      <c r="BT120" s="985"/>
      <c r="BU120" s="985"/>
      <c r="BV120" s="985">
        <v>4147753</v>
      </c>
      <c r="BW120" s="985"/>
      <c r="BX120" s="985"/>
      <c r="BY120" s="985"/>
      <c r="BZ120" s="985"/>
      <c r="CA120" s="985">
        <v>4497381</v>
      </c>
      <c r="CB120" s="985"/>
      <c r="CC120" s="985"/>
      <c r="CD120" s="985"/>
      <c r="CE120" s="985"/>
      <c r="CF120" s="999">
        <v>201.4</v>
      </c>
      <c r="CG120" s="1000"/>
      <c r="CH120" s="1000"/>
      <c r="CI120" s="1000"/>
      <c r="CJ120" s="1000"/>
      <c r="CK120" s="1065" t="s">
        <v>478</v>
      </c>
      <c r="CL120" s="1066"/>
      <c r="CM120" s="1066"/>
      <c r="CN120" s="1066"/>
      <c r="CO120" s="1067"/>
      <c r="CP120" s="1073" t="s">
        <v>479</v>
      </c>
      <c r="CQ120" s="1074"/>
      <c r="CR120" s="1074"/>
      <c r="CS120" s="1074"/>
      <c r="CT120" s="1074"/>
      <c r="CU120" s="1074"/>
      <c r="CV120" s="1074"/>
      <c r="CW120" s="1074"/>
      <c r="CX120" s="1074"/>
      <c r="CY120" s="1074"/>
      <c r="CZ120" s="1074"/>
      <c r="DA120" s="1074"/>
      <c r="DB120" s="1074"/>
      <c r="DC120" s="1074"/>
      <c r="DD120" s="1074"/>
      <c r="DE120" s="1074"/>
      <c r="DF120" s="1075"/>
      <c r="DG120" s="984" t="s">
        <v>449</v>
      </c>
      <c r="DH120" s="985"/>
      <c r="DI120" s="985"/>
      <c r="DJ120" s="985"/>
      <c r="DK120" s="985"/>
      <c r="DL120" s="985">
        <v>916813</v>
      </c>
      <c r="DM120" s="985"/>
      <c r="DN120" s="985"/>
      <c r="DO120" s="985"/>
      <c r="DP120" s="985"/>
      <c r="DQ120" s="985">
        <v>812842</v>
      </c>
      <c r="DR120" s="985"/>
      <c r="DS120" s="985"/>
      <c r="DT120" s="985"/>
      <c r="DU120" s="985"/>
      <c r="DV120" s="986">
        <v>36.4</v>
      </c>
      <c r="DW120" s="986"/>
      <c r="DX120" s="986"/>
      <c r="DY120" s="986"/>
      <c r="DZ120" s="987"/>
    </row>
    <row r="121" spans="1:130" s="248" customFormat="1" ht="26.25" customHeight="1" x14ac:dyDescent="0.15">
      <c r="A121" s="1118"/>
      <c r="B121" s="1004"/>
      <c r="C121" s="1025" t="s">
        <v>480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139</v>
      </c>
      <c r="AB121" s="1017"/>
      <c r="AC121" s="1017"/>
      <c r="AD121" s="1017"/>
      <c r="AE121" s="1018"/>
      <c r="AF121" s="1019" t="s">
        <v>139</v>
      </c>
      <c r="AG121" s="1017"/>
      <c r="AH121" s="1017"/>
      <c r="AI121" s="1017"/>
      <c r="AJ121" s="1018"/>
      <c r="AK121" s="1019" t="s">
        <v>447</v>
      </c>
      <c r="AL121" s="1017"/>
      <c r="AM121" s="1017"/>
      <c r="AN121" s="1017"/>
      <c r="AO121" s="1018"/>
      <c r="AP121" s="1020" t="s">
        <v>449</v>
      </c>
      <c r="AQ121" s="1021"/>
      <c r="AR121" s="1021"/>
      <c r="AS121" s="1021"/>
      <c r="AT121" s="1022"/>
      <c r="AU121" s="1050"/>
      <c r="AV121" s="1051"/>
      <c r="AW121" s="1051"/>
      <c r="AX121" s="1051"/>
      <c r="AY121" s="1052"/>
      <c r="AZ121" s="1007" t="s">
        <v>481</v>
      </c>
      <c r="BA121" s="1008"/>
      <c r="BB121" s="1008"/>
      <c r="BC121" s="1008"/>
      <c r="BD121" s="1008"/>
      <c r="BE121" s="1008"/>
      <c r="BF121" s="1008"/>
      <c r="BG121" s="1008"/>
      <c r="BH121" s="1008"/>
      <c r="BI121" s="1008"/>
      <c r="BJ121" s="1008"/>
      <c r="BK121" s="1008"/>
      <c r="BL121" s="1008"/>
      <c r="BM121" s="1008"/>
      <c r="BN121" s="1008"/>
      <c r="BO121" s="1008"/>
      <c r="BP121" s="1009"/>
      <c r="BQ121" s="977" t="s">
        <v>139</v>
      </c>
      <c r="BR121" s="978"/>
      <c r="BS121" s="978"/>
      <c r="BT121" s="978"/>
      <c r="BU121" s="978"/>
      <c r="BV121" s="978" t="s">
        <v>139</v>
      </c>
      <c r="BW121" s="978"/>
      <c r="BX121" s="978"/>
      <c r="BY121" s="978"/>
      <c r="BZ121" s="978"/>
      <c r="CA121" s="978" t="s">
        <v>465</v>
      </c>
      <c r="CB121" s="978"/>
      <c r="CC121" s="978"/>
      <c r="CD121" s="978"/>
      <c r="CE121" s="978"/>
      <c r="CF121" s="972" t="s">
        <v>139</v>
      </c>
      <c r="CG121" s="973"/>
      <c r="CH121" s="973"/>
      <c r="CI121" s="973"/>
      <c r="CJ121" s="973"/>
      <c r="CK121" s="1068"/>
      <c r="CL121" s="1069"/>
      <c r="CM121" s="1069"/>
      <c r="CN121" s="1069"/>
      <c r="CO121" s="1070"/>
      <c r="CP121" s="1078" t="s">
        <v>482</v>
      </c>
      <c r="CQ121" s="1079"/>
      <c r="CR121" s="1079"/>
      <c r="CS121" s="1079"/>
      <c r="CT121" s="1079"/>
      <c r="CU121" s="1079"/>
      <c r="CV121" s="1079"/>
      <c r="CW121" s="1079"/>
      <c r="CX121" s="1079"/>
      <c r="CY121" s="1079"/>
      <c r="CZ121" s="1079"/>
      <c r="DA121" s="1079"/>
      <c r="DB121" s="1079"/>
      <c r="DC121" s="1079"/>
      <c r="DD121" s="1079"/>
      <c r="DE121" s="1079"/>
      <c r="DF121" s="1080"/>
      <c r="DG121" s="977">
        <v>327444</v>
      </c>
      <c r="DH121" s="978"/>
      <c r="DI121" s="978"/>
      <c r="DJ121" s="978"/>
      <c r="DK121" s="978"/>
      <c r="DL121" s="978">
        <v>313714</v>
      </c>
      <c r="DM121" s="978"/>
      <c r="DN121" s="978"/>
      <c r="DO121" s="978"/>
      <c r="DP121" s="978"/>
      <c r="DQ121" s="978">
        <v>341295</v>
      </c>
      <c r="DR121" s="978"/>
      <c r="DS121" s="978"/>
      <c r="DT121" s="978"/>
      <c r="DU121" s="978"/>
      <c r="DV121" s="979">
        <v>15.3</v>
      </c>
      <c r="DW121" s="979"/>
      <c r="DX121" s="979"/>
      <c r="DY121" s="979"/>
      <c r="DZ121" s="980"/>
    </row>
    <row r="122" spans="1:130" s="248" customFormat="1" ht="26.25" customHeight="1" x14ac:dyDescent="0.15">
      <c r="A122" s="1118"/>
      <c r="B122" s="1004"/>
      <c r="C122" s="974" t="s">
        <v>461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139</v>
      </c>
      <c r="AB122" s="1017"/>
      <c r="AC122" s="1017"/>
      <c r="AD122" s="1017"/>
      <c r="AE122" s="1018"/>
      <c r="AF122" s="1019" t="s">
        <v>139</v>
      </c>
      <c r="AG122" s="1017"/>
      <c r="AH122" s="1017"/>
      <c r="AI122" s="1017"/>
      <c r="AJ122" s="1018"/>
      <c r="AK122" s="1019" t="s">
        <v>139</v>
      </c>
      <c r="AL122" s="1017"/>
      <c r="AM122" s="1017"/>
      <c r="AN122" s="1017"/>
      <c r="AO122" s="1018"/>
      <c r="AP122" s="1020" t="s">
        <v>449</v>
      </c>
      <c r="AQ122" s="1021"/>
      <c r="AR122" s="1021"/>
      <c r="AS122" s="1021"/>
      <c r="AT122" s="1022"/>
      <c r="AU122" s="1050"/>
      <c r="AV122" s="1051"/>
      <c r="AW122" s="1051"/>
      <c r="AX122" s="1051"/>
      <c r="AY122" s="1052"/>
      <c r="AZ122" s="1032" t="s">
        <v>483</v>
      </c>
      <c r="BA122" s="1023"/>
      <c r="BB122" s="1023"/>
      <c r="BC122" s="1023"/>
      <c r="BD122" s="1023"/>
      <c r="BE122" s="1023"/>
      <c r="BF122" s="1023"/>
      <c r="BG122" s="1023"/>
      <c r="BH122" s="1023"/>
      <c r="BI122" s="1023"/>
      <c r="BJ122" s="1023"/>
      <c r="BK122" s="1023"/>
      <c r="BL122" s="1023"/>
      <c r="BM122" s="1023"/>
      <c r="BN122" s="1023"/>
      <c r="BO122" s="1023"/>
      <c r="BP122" s="1024"/>
      <c r="BQ122" s="1055">
        <v>3276361</v>
      </c>
      <c r="BR122" s="1056"/>
      <c r="BS122" s="1056"/>
      <c r="BT122" s="1056"/>
      <c r="BU122" s="1056"/>
      <c r="BV122" s="1056">
        <v>3107288</v>
      </c>
      <c r="BW122" s="1056"/>
      <c r="BX122" s="1056"/>
      <c r="BY122" s="1056"/>
      <c r="BZ122" s="1056"/>
      <c r="CA122" s="1056">
        <v>3003871</v>
      </c>
      <c r="CB122" s="1056"/>
      <c r="CC122" s="1056"/>
      <c r="CD122" s="1056"/>
      <c r="CE122" s="1056"/>
      <c r="CF122" s="1076">
        <v>134.5</v>
      </c>
      <c r="CG122" s="1077"/>
      <c r="CH122" s="1077"/>
      <c r="CI122" s="1077"/>
      <c r="CJ122" s="1077"/>
      <c r="CK122" s="1068"/>
      <c r="CL122" s="1069"/>
      <c r="CM122" s="1069"/>
      <c r="CN122" s="1069"/>
      <c r="CO122" s="1070"/>
      <c r="CP122" s="1078" t="s">
        <v>484</v>
      </c>
      <c r="CQ122" s="1079"/>
      <c r="CR122" s="1079"/>
      <c r="CS122" s="1079"/>
      <c r="CT122" s="1079"/>
      <c r="CU122" s="1079"/>
      <c r="CV122" s="1079"/>
      <c r="CW122" s="1079"/>
      <c r="CX122" s="1079"/>
      <c r="CY122" s="1079"/>
      <c r="CZ122" s="1079"/>
      <c r="DA122" s="1079"/>
      <c r="DB122" s="1079"/>
      <c r="DC122" s="1079"/>
      <c r="DD122" s="1079"/>
      <c r="DE122" s="1079"/>
      <c r="DF122" s="1080"/>
      <c r="DG122" s="977" t="s">
        <v>139</v>
      </c>
      <c r="DH122" s="978"/>
      <c r="DI122" s="978"/>
      <c r="DJ122" s="978"/>
      <c r="DK122" s="978"/>
      <c r="DL122" s="978">
        <v>176091</v>
      </c>
      <c r="DM122" s="978"/>
      <c r="DN122" s="978"/>
      <c r="DO122" s="978"/>
      <c r="DP122" s="978"/>
      <c r="DQ122" s="978">
        <v>169343</v>
      </c>
      <c r="DR122" s="978"/>
      <c r="DS122" s="978"/>
      <c r="DT122" s="978"/>
      <c r="DU122" s="978"/>
      <c r="DV122" s="979">
        <v>7.6</v>
      </c>
      <c r="DW122" s="979"/>
      <c r="DX122" s="979"/>
      <c r="DY122" s="979"/>
      <c r="DZ122" s="980"/>
    </row>
    <row r="123" spans="1:130" s="248" customFormat="1" ht="26.25" customHeight="1" x14ac:dyDescent="0.15">
      <c r="A123" s="1118"/>
      <c r="B123" s="1004"/>
      <c r="C123" s="974" t="s">
        <v>468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139</v>
      </c>
      <c r="AB123" s="1017"/>
      <c r="AC123" s="1017"/>
      <c r="AD123" s="1017"/>
      <c r="AE123" s="1018"/>
      <c r="AF123" s="1019" t="s">
        <v>139</v>
      </c>
      <c r="AG123" s="1017"/>
      <c r="AH123" s="1017"/>
      <c r="AI123" s="1017"/>
      <c r="AJ123" s="1018"/>
      <c r="AK123" s="1019" t="s">
        <v>447</v>
      </c>
      <c r="AL123" s="1017"/>
      <c r="AM123" s="1017"/>
      <c r="AN123" s="1017"/>
      <c r="AO123" s="1018"/>
      <c r="AP123" s="1020" t="s">
        <v>449</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485</v>
      </c>
      <c r="BP123" s="1064"/>
      <c r="BQ123" s="1124">
        <v>7381564</v>
      </c>
      <c r="BR123" s="1090"/>
      <c r="BS123" s="1090"/>
      <c r="BT123" s="1090"/>
      <c r="BU123" s="1090"/>
      <c r="BV123" s="1090">
        <v>7255041</v>
      </c>
      <c r="BW123" s="1090"/>
      <c r="BX123" s="1090"/>
      <c r="BY123" s="1090"/>
      <c r="BZ123" s="1090"/>
      <c r="CA123" s="1090">
        <v>7501252</v>
      </c>
      <c r="CB123" s="1090"/>
      <c r="CC123" s="1090"/>
      <c r="CD123" s="1090"/>
      <c r="CE123" s="1090"/>
      <c r="CF123" s="1057"/>
      <c r="CG123" s="1058"/>
      <c r="CH123" s="1058"/>
      <c r="CI123" s="1058"/>
      <c r="CJ123" s="1059"/>
      <c r="CK123" s="1068"/>
      <c r="CL123" s="1069"/>
      <c r="CM123" s="1069"/>
      <c r="CN123" s="1069"/>
      <c r="CO123" s="1070"/>
      <c r="CP123" s="1078" t="s">
        <v>407</v>
      </c>
      <c r="CQ123" s="1079"/>
      <c r="CR123" s="1079"/>
      <c r="CS123" s="1079"/>
      <c r="CT123" s="1079"/>
      <c r="CU123" s="1079"/>
      <c r="CV123" s="1079"/>
      <c r="CW123" s="1079"/>
      <c r="CX123" s="1079"/>
      <c r="CY123" s="1079"/>
      <c r="CZ123" s="1079"/>
      <c r="DA123" s="1079"/>
      <c r="DB123" s="1079"/>
      <c r="DC123" s="1079"/>
      <c r="DD123" s="1079"/>
      <c r="DE123" s="1079"/>
      <c r="DF123" s="1080"/>
      <c r="DG123" s="1016" t="s">
        <v>449</v>
      </c>
      <c r="DH123" s="1017"/>
      <c r="DI123" s="1017"/>
      <c r="DJ123" s="1017"/>
      <c r="DK123" s="1018"/>
      <c r="DL123" s="1019" t="s">
        <v>449</v>
      </c>
      <c r="DM123" s="1017"/>
      <c r="DN123" s="1017"/>
      <c r="DO123" s="1017"/>
      <c r="DP123" s="1018"/>
      <c r="DQ123" s="1019" t="s">
        <v>139</v>
      </c>
      <c r="DR123" s="1017"/>
      <c r="DS123" s="1017"/>
      <c r="DT123" s="1017"/>
      <c r="DU123" s="1018"/>
      <c r="DV123" s="1020" t="s">
        <v>449</v>
      </c>
      <c r="DW123" s="1021"/>
      <c r="DX123" s="1021"/>
      <c r="DY123" s="1021"/>
      <c r="DZ123" s="1022"/>
    </row>
    <row r="124" spans="1:130" s="248" customFormat="1" ht="26.25" customHeight="1" thickBot="1" x14ac:dyDescent="0.2">
      <c r="A124" s="1118"/>
      <c r="B124" s="1004"/>
      <c r="C124" s="974" t="s">
        <v>471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139</v>
      </c>
      <c r="AB124" s="1017"/>
      <c r="AC124" s="1017"/>
      <c r="AD124" s="1017"/>
      <c r="AE124" s="1018"/>
      <c r="AF124" s="1019" t="s">
        <v>139</v>
      </c>
      <c r="AG124" s="1017"/>
      <c r="AH124" s="1017"/>
      <c r="AI124" s="1017"/>
      <c r="AJ124" s="1018"/>
      <c r="AK124" s="1019" t="s">
        <v>449</v>
      </c>
      <c r="AL124" s="1017"/>
      <c r="AM124" s="1017"/>
      <c r="AN124" s="1017"/>
      <c r="AO124" s="1018"/>
      <c r="AP124" s="1020" t="s">
        <v>449</v>
      </c>
      <c r="AQ124" s="1021"/>
      <c r="AR124" s="1021"/>
      <c r="AS124" s="1021"/>
      <c r="AT124" s="1022"/>
      <c r="AU124" s="1120" t="s">
        <v>486</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447</v>
      </c>
      <c r="BR124" s="1086"/>
      <c r="BS124" s="1086"/>
      <c r="BT124" s="1086"/>
      <c r="BU124" s="1086"/>
      <c r="BV124" s="1086" t="s">
        <v>447</v>
      </c>
      <c r="BW124" s="1086"/>
      <c r="BX124" s="1086"/>
      <c r="BY124" s="1086"/>
      <c r="BZ124" s="1086"/>
      <c r="CA124" s="1086" t="s">
        <v>447</v>
      </c>
      <c r="CB124" s="1086"/>
      <c r="CC124" s="1086"/>
      <c r="CD124" s="1086"/>
      <c r="CE124" s="1086"/>
      <c r="CF124" s="1087"/>
      <c r="CG124" s="1088"/>
      <c r="CH124" s="1088"/>
      <c r="CI124" s="1088"/>
      <c r="CJ124" s="1089"/>
      <c r="CK124" s="1071"/>
      <c r="CL124" s="1071"/>
      <c r="CM124" s="1071"/>
      <c r="CN124" s="1071"/>
      <c r="CO124" s="1072"/>
      <c r="CP124" s="1078" t="s">
        <v>487</v>
      </c>
      <c r="CQ124" s="1079"/>
      <c r="CR124" s="1079"/>
      <c r="CS124" s="1079"/>
      <c r="CT124" s="1079"/>
      <c r="CU124" s="1079"/>
      <c r="CV124" s="1079"/>
      <c r="CW124" s="1079"/>
      <c r="CX124" s="1079"/>
      <c r="CY124" s="1079"/>
      <c r="CZ124" s="1079"/>
      <c r="DA124" s="1079"/>
      <c r="DB124" s="1079"/>
      <c r="DC124" s="1079"/>
      <c r="DD124" s="1079"/>
      <c r="DE124" s="1079"/>
      <c r="DF124" s="1080"/>
      <c r="DG124" s="1063">
        <v>1194624</v>
      </c>
      <c r="DH124" s="1042"/>
      <c r="DI124" s="1042"/>
      <c r="DJ124" s="1042"/>
      <c r="DK124" s="1043"/>
      <c r="DL124" s="1041" t="s">
        <v>139</v>
      </c>
      <c r="DM124" s="1042"/>
      <c r="DN124" s="1042"/>
      <c r="DO124" s="1042"/>
      <c r="DP124" s="1043"/>
      <c r="DQ124" s="1041" t="s">
        <v>139</v>
      </c>
      <c r="DR124" s="1042"/>
      <c r="DS124" s="1042"/>
      <c r="DT124" s="1042"/>
      <c r="DU124" s="1043"/>
      <c r="DV124" s="1044" t="s">
        <v>449</v>
      </c>
      <c r="DW124" s="1045"/>
      <c r="DX124" s="1045"/>
      <c r="DY124" s="1045"/>
      <c r="DZ124" s="1046"/>
    </row>
    <row r="125" spans="1:130" s="248" customFormat="1" ht="26.25" customHeight="1" x14ac:dyDescent="0.15">
      <c r="A125" s="1118"/>
      <c r="B125" s="1004"/>
      <c r="C125" s="974" t="s">
        <v>473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139</v>
      </c>
      <c r="AB125" s="1017"/>
      <c r="AC125" s="1017"/>
      <c r="AD125" s="1017"/>
      <c r="AE125" s="1018"/>
      <c r="AF125" s="1019" t="s">
        <v>139</v>
      </c>
      <c r="AG125" s="1017"/>
      <c r="AH125" s="1017"/>
      <c r="AI125" s="1017"/>
      <c r="AJ125" s="1018"/>
      <c r="AK125" s="1019" t="s">
        <v>447</v>
      </c>
      <c r="AL125" s="1017"/>
      <c r="AM125" s="1017"/>
      <c r="AN125" s="1017"/>
      <c r="AO125" s="1018"/>
      <c r="AP125" s="1020" t="s">
        <v>139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139</v>
      </c>
      <c r="DH125" s="985"/>
      <c r="DI125" s="985"/>
      <c r="DJ125" s="985"/>
      <c r="DK125" s="985"/>
      <c r="DL125" s="985" t="s">
        <v>139</v>
      </c>
      <c r="DM125" s="985"/>
      <c r="DN125" s="985"/>
      <c r="DO125" s="985"/>
      <c r="DP125" s="985"/>
      <c r="DQ125" s="985" t="s">
        <v>443</v>
      </c>
      <c r="DR125" s="985"/>
      <c r="DS125" s="985"/>
      <c r="DT125" s="985"/>
      <c r="DU125" s="985"/>
      <c r="DV125" s="986" t="s">
        <v>139</v>
      </c>
      <c r="DW125" s="986"/>
      <c r="DX125" s="986"/>
      <c r="DY125" s="986"/>
      <c r="DZ125" s="987"/>
    </row>
    <row r="126" spans="1:130" s="248" customFormat="1" ht="26.25" customHeight="1" thickBot="1" x14ac:dyDescent="0.2">
      <c r="A126" s="1118"/>
      <c r="B126" s="1004"/>
      <c r="C126" s="974" t="s">
        <v>475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447</v>
      </c>
      <c r="AB126" s="1017"/>
      <c r="AC126" s="1017"/>
      <c r="AD126" s="1017"/>
      <c r="AE126" s="1018"/>
      <c r="AF126" s="1019" t="s">
        <v>139</v>
      </c>
      <c r="AG126" s="1017"/>
      <c r="AH126" s="1017"/>
      <c r="AI126" s="1017"/>
      <c r="AJ126" s="1018"/>
      <c r="AK126" s="1019" t="s">
        <v>447</v>
      </c>
      <c r="AL126" s="1017"/>
      <c r="AM126" s="1017"/>
      <c r="AN126" s="1017"/>
      <c r="AO126" s="1018"/>
      <c r="AP126" s="1020" t="s">
        <v>139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490</v>
      </c>
      <c r="CQ126" s="1008"/>
      <c r="CR126" s="1008"/>
      <c r="CS126" s="1008"/>
      <c r="CT126" s="1008"/>
      <c r="CU126" s="1008"/>
      <c r="CV126" s="1008"/>
      <c r="CW126" s="1008"/>
      <c r="CX126" s="1008"/>
      <c r="CY126" s="1008"/>
      <c r="CZ126" s="1008"/>
      <c r="DA126" s="1008"/>
      <c r="DB126" s="1008"/>
      <c r="DC126" s="1008"/>
      <c r="DD126" s="1008"/>
      <c r="DE126" s="1008"/>
      <c r="DF126" s="1009"/>
      <c r="DG126" s="977" t="s">
        <v>139</v>
      </c>
      <c r="DH126" s="978"/>
      <c r="DI126" s="978"/>
      <c r="DJ126" s="978"/>
      <c r="DK126" s="978"/>
      <c r="DL126" s="978" t="s">
        <v>447</v>
      </c>
      <c r="DM126" s="978"/>
      <c r="DN126" s="978"/>
      <c r="DO126" s="978"/>
      <c r="DP126" s="978"/>
      <c r="DQ126" s="978" t="s">
        <v>139</v>
      </c>
      <c r="DR126" s="978"/>
      <c r="DS126" s="978"/>
      <c r="DT126" s="978"/>
      <c r="DU126" s="978"/>
      <c r="DV126" s="979" t="s">
        <v>139</v>
      </c>
      <c r="DW126" s="979"/>
      <c r="DX126" s="979"/>
      <c r="DY126" s="979"/>
      <c r="DZ126" s="980"/>
    </row>
    <row r="127" spans="1:130" s="248" customFormat="1" ht="26.25" customHeight="1" x14ac:dyDescent="0.15">
      <c r="A127" s="1119"/>
      <c r="B127" s="1006"/>
      <c r="C127" s="1060" t="s">
        <v>491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139</v>
      </c>
      <c r="AB127" s="1017"/>
      <c r="AC127" s="1017"/>
      <c r="AD127" s="1017"/>
      <c r="AE127" s="1018"/>
      <c r="AF127" s="1019" t="s">
        <v>139</v>
      </c>
      <c r="AG127" s="1017"/>
      <c r="AH127" s="1017"/>
      <c r="AI127" s="1017"/>
      <c r="AJ127" s="1018"/>
      <c r="AK127" s="1019" t="s">
        <v>139</v>
      </c>
      <c r="AL127" s="1017"/>
      <c r="AM127" s="1017"/>
      <c r="AN127" s="1017"/>
      <c r="AO127" s="1018"/>
      <c r="AP127" s="1020" t="s">
        <v>139</v>
      </c>
      <c r="AQ127" s="1021"/>
      <c r="AR127" s="1021"/>
      <c r="AS127" s="1021"/>
      <c r="AT127" s="1022"/>
      <c r="AU127" s="284"/>
      <c r="AV127" s="284"/>
      <c r="AW127" s="284"/>
      <c r="AX127" s="1091" t="s">
        <v>492</v>
      </c>
      <c r="AY127" s="1092"/>
      <c r="AZ127" s="1092"/>
      <c r="BA127" s="1092"/>
      <c r="BB127" s="1092"/>
      <c r="BC127" s="1092"/>
      <c r="BD127" s="1092"/>
      <c r="BE127" s="1093"/>
      <c r="BF127" s="1094" t="s">
        <v>493</v>
      </c>
      <c r="BG127" s="1092"/>
      <c r="BH127" s="1092"/>
      <c r="BI127" s="1092"/>
      <c r="BJ127" s="1092"/>
      <c r="BK127" s="1092"/>
      <c r="BL127" s="1093"/>
      <c r="BM127" s="1094" t="s">
        <v>494</v>
      </c>
      <c r="BN127" s="1092"/>
      <c r="BO127" s="1092"/>
      <c r="BP127" s="1092"/>
      <c r="BQ127" s="1092"/>
      <c r="BR127" s="1092"/>
      <c r="BS127" s="1093"/>
      <c r="BT127" s="1094" t="s">
        <v>495</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496</v>
      </c>
      <c r="CQ127" s="1008"/>
      <c r="CR127" s="1008"/>
      <c r="CS127" s="1008"/>
      <c r="CT127" s="1008"/>
      <c r="CU127" s="1008"/>
      <c r="CV127" s="1008"/>
      <c r="CW127" s="1008"/>
      <c r="CX127" s="1008"/>
      <c r="CY127" s="1008"/>
      <c r="CZ127" s="1008"/>
      <c r="DA127" s="1008"/>
      <c r="DB127" s="1008"/>
      <c r="DC127" s="1008"/>
      <c r="DD127" s="1008"/>
      <c r="DE127" s="1008"/>
      <c r="DF127" s="1009"/>
      <c r="DG127" s="977" t="s">
        <v>139</v>
      </c>
      <c r="DH127" s="978"/>
      <c r="DI127" s="978"/>
      <c r="DJ127" s="978"/>
      <c r="DK127" s="978"/>
      <c r="DL127" s="978" t="s">
        <v>139</v>
      </c>
      <c r="DM127" s="978"/>
      <c r="DN127" s="978"/>
      <c r="DO127" s="978"/>
      <c r="DP127" s="978"/>
      <c r="DQ127" s="978" t="s">
        <v>443</v>
      </c>
      <c r="DR127" s="978"/>
      <c r="DS127" s="978"/>
      <c r="DT127" s="978"/>
      <c r="DU127" s="978"/>
      <c r="DV127" s="979" t="s">
        <v>139</v>
      </c>
      <c r="DW127" s="979"/>
      <c r="DX127" s="979"/>
      <c r="DY127" s="979"/>
      <c r="DZ127" s="980"/>
    </row>
    <row r="128" spans="1:130" s="248" customFormat="1" ht="26.25" customHeight="1" thickBot="1" x14ac:dyDescent="0.2">
      <c r="A128" s="1102" t="s">
        <v>497</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498</v>
      </c>
      <c r="X128" s="1104"/>
      <c r="Y128" s="1104"/>
      <c r="Z128" s="1105"/>
      <c r="AA128" s="1106" t="s">
        <v>139</v>
      </c>
      <c r="AB128" s="1107"/>
      <c r="AC128" s="1107"/>
      <c r="AD128" s="1107"/>
      <c r="AE128" s="1108"/>
      <c r="AF128" s="1109" t="s">
        <v>139</v>
      </c>
      <c r="AG128" s="1107"/>
      <c r="AH128" s="1107"/>
      <c r="AI128" s="1107"/>
      <c r="AJ128" s="1108"/>
      <c r="AK128" s="1109" t="s">
        <v>447</v>
      </c>
      <c r="AL128" s="1107"/>
      <c r="AM128" s="1107"/>
      <c r="AN128" s="1107"/>
      <c r="AO128" s="1108"/>
      <c r="AP128" s="1110"/>
      <c r="AQ128" s="1111"/>
      <c r="AR128" s="1111"/>
      <c r="AS128" s="1111"/>
      <c r="AT128" s="1112"/>
      <c r="AU128" s="284"/>
      <c r="AV128" s="284"/>
      <c r="AW128" s="284"/>
      <c r="AX128" s="946" t="s">
        <v>499</v>
      </c>
      <c r="AY128" s="947"/>
      <c r="AZ128" s="947"/>
      <c r="BA128" s="947"/>
      <c r="BB128" s="947"/>
      <c r="BC128" s="947"/>
      <c r="BD128" s="947"/>
      <c r="BE128" s="948"/>
      <c r="BF128" s="1113" t="s">
        <v>449</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500</v>
      </c>
      <c r="CQ128" s="1096"/>
      <c r="CR128" s="1096"/>
      <c r="CS128" s="1096"/>
      <c r="CT128" s="1096"/>
      <c r="CU128" s="1096"/>
      <c r="CV128" s="1096"/>
      <c r="CW128" s="1096"/>
      <c r="CX128" s="1096"/>
      <c r="CY128" s="1096"/>
      <c r="CZ128" s="1096"/>
      <c r="DA128" s="1096"/>
      <c r="DB128" s="1096"/>
      <c r="DC128" s="1096"/>
      <c r="DD128" s="1096"/>
      <c r="DE128" s="1096"/>
      <c r="DF128" s="1097"/>
      <c r="DG128" s="1098" t="s">
        <v>443</v>
      </c>
      <c r="DH128" s="1099"/>
      <c r="DI128" s="1099"/>
      <c r="DJ128" s="1099"/>
      <c r="DK128" s="1099"/>
      <c r="DL128" s="1099" t="s">
        <v>139</v>
      </c>
      <c r="DM128" s="1099"/>
      <c r="DN128" s="1099"/>
      <c r="DO128" s="1099"/>
      <c r="DP128" s="1099"/>
      <c r="DQ128" s="1099" t="s">
        <v>447</v>
      </c>
      <c r="DR128" s="1099"/>
      <c r="DS128" s="1099"/>
      <c r="DT128" s="1099"/>
      <c r="DU128" s="1099"/>
      <c r="DV128" s="1100" t="s">
        <v>139</v>
      </c>
      <c r="DW128" s="1100"/>
      <c r="DX128" s="1100"/>
      <c r="DY128" s="1100"/>
      <c r="DZ128" s="1101"/>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501</v>
      </c>
      <c r="X129" s="1132"/>
      <c r="Y129" s="1132"/>
      <c r="Z129" s="1133"/>
      <c r="AA129" s="1016">
        <v>2419397</v>
      </c>
      <c r="AB129" s="1017"/>
      <c r="AC129" s="1017"/>
      <c r="AD129" s="1017"/>
      <c r="AE129" s="1018"/>
      <c r="AF129" s="1019">
        <v>2416783</v>
      </c>
      <c r="AG129" s="1017"/>
      <c r="AH129" s="1017"/>
      <c r="AI129" s="1017"/>
      <c r="AJ129" s="1018"/>
      <c r="AK129" s="1019">
        <v>2604245</v>
      </c>
      <c r="AL129" s="1017"/>
      <c r="AM129" s="1017"/>
      <c r="AN129" s="1017"/>
      <c r="AO129" s="1018"/>
      <c r="AP129" s="1134"/>
      <c r="AQ129" s="1135"/>
      <c r="AR129" s="1135"/>
      <c r="AS129" s="1135"/>
      <c r="AT129" s="1136"/>
      <c r="AU129" s="286"/>
      <c r="AV129" s="286"/>
      <c r="AW129" s="286"/>
      <c r="AX129" s="1125" t="s">
        <v>502</v>
      </c>
      <c r="AY129" s="1008"/>
      <c r="AZ129" s="1008"/>
      <c r="BA129" s="1008"/>
      <c r="BB129" s="1008"/>
      <c r="BC129" s="1008"/>
      <c r="BD129" s="1008"/>
      <c r="BE129" s="1009"/>
      <c r="BF129" s="1126" t="s">
        <v>139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504</v>
      </c>
      <c r="X130" s="1132"/>
      <c r="Y130" s="1132"/>
      <c r="Z130" s="1133"/>
      <c r="AA130" s="1016">
        <v>358001</v>
      </c>
      <c r="AB130" s="1017"/>
      <c r="AC130" s="1017"/>
      <c r="AD130" s="1017"/>
      <c r="AE130" s="1018"/>
      <c r="AF130" s="1019">
        <v>362834</v>
      </c>
      <c r="AG130" s="1017"/>
      <c r="AH130" s="1017"/>
      <c r="AI130" s="1017"/>
      <c r="AJ130" s="1018"/>
      <c r="AK130" s="1019">
        <v>370979</v>
      </c>
      <c r="AL130" s="1017"/>
      <c r="AM130" s="1017"/>
      <c r="AN130" s="1017"/>
      <c r="AO130" s="1018"/>
      <c r="AP130" s="1134"/>
      <c r="AQ130" s="1135"/>
      <c r="AR130" s="1135"/>
      <c r="AS130" s="1135"/>
      <c r="AT130" s="1136"/>
      <c r="AU130" s="286"/>
      <c r="AV130" s="286"/>
      <c r="AW130" s="286"/>
      <c r="AX130" s="1125" t="s">
        <v>505</v>
      </c>
      <c r="AY130" s="1008"/>
      <c r="AZ130" s="1008"/>
      <c r="BA130" s="1008"/>
      <c r="BB130" s="1008"/>
      <c r="BC130" s="1008"/>
      <c r="BD130" s="1008"/>
      <c r="BE130" s="1009"/>
      <c r="BF130" s="1162">
        <v>7.2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506</v>
      </c>
      <c r="X131" s="1170"/>
      <c r="Y131" s="1170"/>
      <c r="Z131" s="1171"/>
      <c r="AA131" s="1063">
        <v>2061396</v>
      </c>
      <c r="AB131" s="1042"/>
      <c r="AC131" s="1042"/>
      <c r="AD131" s="1042"/>
      <c r="AE131" s="1043"/>
      <c r="AF131" s="1041">
        <v>2053949</v>
      </c>
      <c r="AG131" s="1042"/>
      <c r="AH131" s="1042"/>
      <c r="AI131" s="1042"/>
      <c r="AJ131" s="1043"/>
      <c r="AK131" s="1041">
        <v>2233266</v>
      </c>
      <c r="AL131" s="1042"/>
      <c r="AM131" s="1042"/>
      <c r="AN131" s="1042"/>
      <c r="AO131" s="1043"/>
      <c r="AP131" s="1172"/>
      <c r="AQ131" s="1173"/>
      <c r="AR131" s="1173"/>
      <c r="AS131" s="1173"/>
      <c r="AT131" s="1174"/>
      <c r="AU131" s="286"/>
      <c r="AV131" s="286"/>
      <c r="AW131" s="286"/>
      <c r="AX131" s="1144" t="s">
        <v>507</v>
      </c>
      <c r="AY131" s="1096"/>
      <c r="AZ131" s="1096"/>
      <c r="BA131" s="1096"/>
      <c r="BB131" s="1096"/>
      <c r="BC131" s="1096"/>
      <c r="BD131" s="1096"/>
      <c r="BE131" s="1097"/>
      <c r="BF131" s="1145" t="s">
        <v>508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510</v>
      </c>
      <c r="W132" s="1155"/>
      <c r="X132" s="1155"/>
      <c r="Y132" s="1155"/>
      <c r="Z132" s="1156"/>
      <c r="AA132" s="1157">
        <v>6.98672162</v>
      </c>
      <c r="AB132" s="1158"/>
      <c r="AC132" s="1158"/>
      <c r="AD132" s="1158"/>
      <c r="AE132" s="1159"/>
      <c r="AF132" s="1160">
        <v>7.3108923350000001</v>
      </c>
      <c r="AG132" s="1158"/>
      <c r="AH132" s="1158"/>
      <c r="AI132" s="1158"/>
      <c r="AJ132" s="1159"/>
      <c r="AK132" s="1160">
        <v>7.4686580100000004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511</v>
      </c>
      <c r="W133" s="1138"/>
      <c r="X133" s="1138"/>
      <c r="Y133" s="1138"/>
      <c r="Z133" s="1139"/>
      <c r="AA133" s="1140">
        <v>8.8000000000000007</v>
      </c>
      <c r="AB133" s="1141"/>
      <c r="AC133" s="1141"/>
      <c r="AD133" s="1141"/>
      <c r="AE133" s="1142"/>
      <c r="AF133" s="1140">
        <v>8</v>
      </c>
      <c r="AG133" s="1141"/>
      <c r="AH133" s="1141"/>
      <c r="AI133" s="1141"/>
      <c r="AJ133" s="1142"/>
      <c r="AK133" s="1140">
        <v>7.2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njXH/YOKM+IsdcOFG4vQ0B55OU2xUaYx4L1YEaygofKdQzqX2Uj36mN+rJznzrmUv6wRCKyRA1HCXCp6R96Mw==" saltValue="cxsOkNh3zcKCXJHovwJM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M43" zoomScale="70" zoomScaleNormal="85" zoomScaleSheetLayoutView="70" workbookViewId="0">
      <selection activeCell="CN96" sqref="CN9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LW2mJQRnmJPd8q9pKTOsZN/nmd6vBKZB1U5tUUuO4HwgSoSYcVrN78WFfR5Xv5W7DiHSWdAszbrEVw5eCjOiA==" saltValue="KWlK7pbQa+FtMrPAtZWvN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16" zoomScale="70" zoomScaleNormal="70" zoomScaleSheetLayoutView="55" workbookViewId="0">
      <selection activeCell="BD89" sqref="BD89"/>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V3Lp5im0TZqxGuZuvLU5na5ui53Z1AciNXw9FCar6nYomzmM8Jdd92Ag/BCOAvj3E16QeZJTlMRdTwQuqKE2w==" saltValue="e2aYGIugpczAD+v2oJcb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520</v>
      </c>
      <c r="AL9" s="1178"/>
      <c r="AM9" s="1178"/>
      <c r="AN9" s="1179"/>
      <c r="AO9" s="314">
        <v>726644</v>
      </c>
      <c r="AP9" s="314">
        <v>116319</v>
      </c>
      <c r="AQ9" s="315">
        <v>131552</v>
      </c>
      <c r="AR9" s="316">
        <v>-11.6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521</v>
      </c>
      <c r="AL10" s="1178"/>
      <c r="AM10" s="1178"/>
      <c r="AN10" s="1179"/>
      <c r="AO10" s="317">
        <v>84191</v>
      </c>
      <c r="AP10" s="317">
        <v>13477</v>
      </c>
      <c r="AQ10" s="318">
        <v>15222</v>
      </c>
      <c r="AR10" s="319">
        <v>-11.5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522</v>
      </c>
      <c r="AL11" s="1178"/>
      <c r="AM11" s="1178"/>
      <c r="AN11" s="1179"/>
      <c r="AO11" s="317" t="s">
        <v>523</v>
      </c>
      <c r="AP11" s="317" t="s">
        <v>523</v>
      </c>
      <c r="AQ11" s="318">
        <v>927</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524</v>
      </c>
      <c r="AL12" s="1178"/>
      <c r="AM12" s="1178"/>
      <c r="AN12" s="1179"/>
      <c r="AO12" s="317" t="s">
        <v>523</v>
      </c>
      <c r="AP12" s="317" t="s">
        <v>523</v>
      </c>
      <c r="AQ12" s="318" t="s">
        <v>523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525</v>
      </c>
      <c r="AL13" s="1178"/>
      <c r="AM13" s="1178"/>
      <c r="AN13" s="1179"/>
      <c r="AO13" s="317" t="s">
        <v>523</v>
      </c>
      <c r="AP13" s="317" t="s">
        <v>523</v>
      </c>
      <c r="AQ13" s="318">
        <v>5186</v>
      </c>
      <c r="AR13" s="319" t="s">
        <v>523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526</v>
      </c>
      <c r="AL14" s="1178"/>
      <c r="AM14" s="1178"/>
      <c r="AN14" s="1179"/>
      <c r="AO14" s="317">
        <v>8586</v>
      </c>
      <c r="AP14" s="317">
        <v>1374</v>
      </c>
      <c r="AQ14" s="318">
        <v>3097</v>
      </c>
      <c r="AR14" s="319">
        <v>-55.6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527</v>
      </c>
      <c r="AL15" s="1184"/>
      <c r="AM15" s="1184"/>
      <c r="AN15" s="1185"/>
      <c r="AO15" s="317">
        <v>-44320</v>
      </c>
      <c r="AP15" s="317">
        <v>-7095</v>
      </c>
      <c r="AQ15" s="318">
        <v>-10369</v>
      </c>
      <c r="AR15" s="319">
        <v>-31.6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775101</v>
      </c>
      <c r="AP16" s="317">
        <v>124076</v>
      </c>
      <c r="AQ16" s="318">
        <v>145615</v>
      </c>
      <c r="AR16" s="319">
        <v>-14.8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532</v>
      </c>
      <c r="AL21" s="1187"/>
      <c r="AM21" s="1187"/>
      <c r="AN21" s="1188"/>
      <c r="AO21" s="330">
        <v>10.08</v>
      </c>
      <c r="AP21" s="331">
        <v>13.36</v>
      </c>
      <c r="AQ21" s="332">
        <v>-3.28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533</v>
      </c>
      <c r="AL22" s="1187"/>
      <c r="AM22" s="1187"/>
      <c r="AN22" s="1188"/>
      <c r="AO22" s="335">
        <v>92.3</v>
      </c>
      <c r="AP22" s="336">
        <v>95.8</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537</v>
      </c>
      <c r="AL32" s="1181"/>
      <c r="AM32" s="1181"/>
      <c r="AN32" s="1182"/>
      <c r="AO32" s="345">
        <v>316095</v>
      </c>
      <c r="AP32" s="345">
        <v>50599</v>
      </c>
      <c r="AQ32" s="346">
        <v>74764</v>
      </c>
      <c r="AR32" s="347">
        <v>-32.299999999999997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538</v>
      </c>
      <c r="AL33" s="1181"/>
      <c r="AM33" s="1181"/>
      <c r="AN33" s="1182"/>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539</v>
      </c>
      <c r="AL34" s="1181"/>
      <c r="AM34" s="1181"/>
      <c r="AN34" s="1182"/>
      <c r="AO34" s="345" t="s">
        <v>523</v>
      </c>
      <c r="AP34" s="345" t="s">
        <v>523</v>
      </c>
      <c r="AQ34" s="346" t="s">
        <v>523</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540</v>
      </c>
      <c r="AL35" s="1181"/>
      <c r="AM35" s="1181"/>
      <c r="AN35" s="1182"/>
      <c r="AO35" s="345">
        <v>211525</v>
      </c>
      <c r="AP35" s="345">
        <v>33860</v>
      </c>
      <c r="AQ35" s="346">
        <v>25584</v>
      </c>
      <c r="AR35" s="347">
        <v>32.299999999999997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541</v>
      </c>
      <c r="AL36" s="1181"/>
      <c r="AM36" s="1181"/>
      <c r="AN36" s="1182"/>
      <c r="AO36" s="345">
        <v>10154</v>
      </c>
      <c r="AP36" s="345">
        <v>1625</v>
      </c>
      <c r="AQ36" s="346">
        <v>3670</v>
      </c>
      <c r="AR36" s="347">
        <v>-55.7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542</v>
      </c>
      <c r="AL37" s="1181"/>
      <c r="AM37" s="1181"/>
      <c r="AN37" s="1182"/>
      <c r="AO37" s="345" t="s">
        <v>523</v>
      </c>
      <c r="AP37" s="345" t="s">
        <v>523</v>
      </c>
      <c r="AQ37" s="346">
        <v>420</v>
      </c>
      <c r="AR37" s="347" t="s">
        <v>523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543</v>
      </c>
      <c r="AL38" s="1190"/>
      <c r="AM38" s="1190"/>
      <c r="AN38" s="1191"/>
      <c r="AO38" s="348" t="s">
        <v>523</v>
      </c>
      <c r="AP38" s="348" t="s">
        <v>523</v>
      </c>
      <c r="AQ38" s="349">
        <v>9</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544</v>
      </c>
      <c r="AL39" s="1190"/>
      <c r="AM39" s="1190"/>
      <c r="AN39" s="1191"/>
      <c r="AO39" s="345" t="s">
        <v>523</v>
      </c>
      <c r="AP39" s="345" t="s">
        <v>523</v>
      </c>
      <c r="AQ39" s="346">
        <v>-2239</v>
      </c>
      <c r="AR39" s="347" t="s">
        <v>523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545</v>
      </c>
      <c r="AL40" s="1181"/>
      <c r="AM40" s="1181"/>
      <c r="AN40" s="1182"/>
      <c r="AO40" s="345">
        <v>-370979</v>
      </c>
      <c r="AP40" s="345">
        <v>-59385</v>
      </c>
      <c r="AQ40" s="346">
        <v>-71783</v>
      </c>
      <c r="AR40" s="347">
        <v>-17.3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166795</v>
      </c>
      <c r="AP41" s="345">
        <v>26700</v>
      </c>
      <c r="AQ41" s="346">
        <v>30425</v>
      </c>
      <c r="AR41" s="347">
        <v>-12.2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515</v>
      </c>
      <c r="AN49" s="1197" t="s">
        <v>549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703124</v>
      </c>
      <c r="AN51" s="367">
        <v>107249</v>
      </c>
      <c r="AO51" s="368">
        <v>14.9</v>
      </c>
      <c r="AP51" s="369">
        <v>138651</v>
      </c>
      <c r="AQ51" s="370">
        <v>-14.5</v>
      </c>
      <c r="AR51" s="371">
        <v>29.4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322314</v>
      </c>
      <c r="AN52" s="375">
        <v>49163</v>
      </c>
      <c r="AO52" s="376">
        <v>-12.9</v>
      </c>
      <c r="AP52" s="377">
        <v>71211</v>
      </c>
      <c r="AQ52" s="378">
        <v>-11</v>
      </c>
      <c r="AR52" s="379">
        <v>-1.9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714583</v>
      </c>
      <c r="AN53" s="367">
        <v>109750</v>
      </c>
      <c r="AO53" s="368">
        <v>2.2999999999999998</v>
      </c>
      <c r="AP53" s="369">
        <v>122882</v>
      </c>
      <c r="AQ53" s="370">
        <v>-11.4</v>
      </c>
      <c r="AR53" s="371">
        <v>13.7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302532</v>
      </c>
      <c r="AN54" s="375">
        <v>46465</v>
      </c>
      <c r="AO54" s="376">
        <v>-5.5</v>
      </c>
      <c r="AP54" s="377">
        <v>65785</v>
      </c>
      <c r="AQ54" s="378">
        <v>-7.6</v>
      </c>
      <c r="AR54" s="379">
        <v>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595647</v>
      </c>
      <c r="AN55" s="367">
        <v>93172</v>
      </c>
      <c r="AO55" s="368">
        <v>-15.1</v>
      </c>
      <c r="AP55" s="369">
        <v>114790</v>
      </c>
      <c r="AQ55" s="370">
        <v>-6.6</v>
      </c>
      <c r="AR55" s="371">
        <v>-8.5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363358</v>
      </c>
      <c r="AN56" s="375">
        <v>56837</v>
      </c>
      <c r="AO56" s="376">
        <v>22.3</v>
      </c>
      <c r="AP56" s="377">
        <v>55601</v>
      </c>
      <c r="AQ56" s="378">
        <v>-15.5</v>
      </c>
      <c r="AR56" s="379">
        <v>37.799999999999997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569885</v>
      </c>
      <c r="AN57" s="367">
        <v>89873</v>
      </c>
      <c r="AO57" s="368">
        <v>-3.5</v>
      </c>
      <c r="AP57" s="369">
        <v>126262</v>
      </c>
      <c r="AQ57" s="370">
        <v>10</v>
      </c>
      <c r="AR57" s="371">
        <v>-13.5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487606</v>
      </c>
      <c r="AN58" s="375">
        <v>76897</v>
      </c>
      <c r="AO58" s="376">
        <v>35.299999999999997</v>
      </c>
      <c r="AP58" s="377">
        <v>56769</v>
      </c>
      <c r="AQ58" s="378">
        <v>2.1</v>
      </c>
      <c r="AR58" s="379">
        <v>33.200000000000003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892261</v>
      </c>
      <c r="AN59" s="367">
        <v>142830</v>
      </c>
      <c r="AO59" s="368">
        <v>58.9</v>
      </c>
      <c r="AP59" s="369">
        <v>126525</v>
      </c>
      <c r="AQ59" s="370">
        <v>0.2</v>
      </c>
      <c r="AR59" s="371">
        <v>58.7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704289</v>
      </c>
      <c r="AN60" s="375">
        <v>112740</v>
      </c>
      <c r="AO60" s="376">
        <v>46.6</v>
      </c>
      <c r="AP60" s="377">
        <v>67052</v>
      </c>
      <c r="AQ60" s="378">
        <v>18.100000000000001</v>
      </c>
      <c r="AR60" s="379">
        <v>28.5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695100</v>
      </c>
      <c r="AN61" s="382">
        <v>108575</v>
      </c>
      <c r="AO61" s="383">
        <v>11.5</v>
      </c>
      <c r="AP61" s="384">
        <v>125822</v>
      </c>
      <c r="AQ61" s="385">
        <v>-4.5</v>
      </c>
      <c r="AR61" s="371">
        <v>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436020</v>
      </c>
      <c r="AN62" s="375">
        <v>68420</v>
      </c>
      <c r="AO62" s="376">
        <v>17.2</v>
      </c>
      <c r="AP62" s="377">
        <v>63284</v>
      </c>
      <c r="AQ62" s="378">
        <v>-2.8</v>
      </c>
      <c r="AR62" s="379">
        <v>20</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lcBd12ax6vFtMSPjoizaWF1yqatYvQxZ1RsSAJtRdouJqdRZIjQWG1sJCkwmbYjfr3w2FsmelPuDOpDzM+yGA==" saltValue="8DbHz6mI39k1w6LYmhEr7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7" zoomScale="50" zoomScaleNormal="5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ExPOPRXX7CdblqeiEjg609B/8R+dniPp3MknJQ44+KaNuEaPLvPLzuI/djx+rPlpZ6n2U7HbqworlpUVGDw7ZA==" saltValue="NVcXCZXnbG9X4qHD2R0j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60" zoomScaleNormal="60" zoomScaleSheetLayoutView="55" workbookViewId="0">
      <selection activeCell="BK101" sqref="BK10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X5cvI978q+/m4+EViFRDSCa+1dGufIUpXXXt6OV04iB53wNZlrzW5+h6G3x+oNu8H+goXKAu9e4oNkse2C80Jw==" saltValue="pwsZekGIywwd4JjWUmWf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0" t="s">
        <v>3</v>
      </c>
      <c r="D47" s="1200"/>
      <c r="E47" s="1201"/>
      <c r="F47" s="11">
        <v>34.08</v>
      </c>
      <c r="G47" s="12">
        <v>25.32</v>
      </c>
      <c r="H47" s="12">
        <v>25.53</v>
      </c>
      <c r="I47" s="12">
        <v>25.6</v>
      </c>
      <c r="J47" s="13">
        <v>23.78</v>
      </c>
    </row>
    <row r="48" spans="2:10" ht="57.75" customHeight="1" x14ac:dyDescent="0.15">
      <c r="B48" s="14"/>
      <c r="C48" s="1202" t="s">
        <v>4</v>
      </c>
      <c r="D48" s="1202"/>
      <c r="E48" s="1203"/>
      <c r="F48" s="15">
        <v>7.21</v>
      </c>
      <c r="G48" s="16">
        <v>5.42</v>
      </c>
      <c r="H48" s="16">
        <v>6.39</v>
      </c>
      <c r="I48" s="16">
        <v>14</v>
      </c>
      <c r="J48" s="17">
        <v>8.43</v>
      </c>
    </row>
    <row r="49" spans="2:10" ht="57.75" customHeight="1" thickBot="1" x14ac:dyDescent="0.2">
      <c r="B49" s="18"/>
      <c r="C49" s="1204" t="s">
        <v>5</v>
      </c>
      <c r="D49" s="1204"/>
      <c r="E49" s="1205"/>
      <c r="F49" s="19" t="s">
        <v>570</v>
      </c>
      <c r="G49" s="20" t="s">
        <v>571</v>
      </c>
      <c r="H49" s="20">
        <v>0.99</v>
      </c>
      <c r="I49" s="20">
        <v>7.64</v>
      </c>
      <c r="J49" s="21" t="s">
        <v>572</v>
      </c>
    </row>
    <row r="50" spans="2:10" ht="13.5" customHeight="1" x14ac:dyDescent="0.15"/>
  </sheetData>
  <sheetProtection algorithmName="SHA-512" hashValue="LvNY/jdzdZPTczy0qRUB5ZVEJEBSLmn/KxVDf1iEwxN+0QFuuOT4w/ZBIaqv8ewgfFHavQf0fLR0xjCBx+8h5w==" saltValue="0j8TmESwhf6Fyhzhdofb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CL19032</cp:lastModifiedBy>
  <cp:lastPrinted>2022-02-28T03:28:22Z</cp:lastPrinted>
  <dcterms:created xsi:type="dcterms:W3CDTF">2022-02-02T05:09:04Z</dcterms:created>
  <dcterms:modified xsi:type="dcterms:W3CDTF">2022-03-29T07:24:37Z</dcterms:modified>
  <cp:category/>
</cp:coreProperties>
</file>